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95" windowWidth="14805" windowHeight="7920" firstSheet="1" activeTab="3"/>
  </bookViews>
  <sheets>
    <sheet name="營業-損益綜計表1" sheetId="12" r:id="rId1"/>
    <sheet name="作業-收支綜計表-收支科別1" sheetId="13" r:id="rId2"/>
    <sheet name="作業-收支綜計表-基金別2" sheetId="14" r:id="rId3"/>
    <sheet name="特別收入基金-基金來源用途綜計表1" sheetId="11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c" localSheetId="1">#REF!</definedName>
    <definedName name="\c" localSheetId="2">#REF!</definedName>
    <definedName name="\c" localSheetId="3">#REF!</definedName>
    <definedName name="\c" localSheetId="0">#REF!</definedName>
    <definedName name="\c">#REF!</definedName>
    <definedName name="_xlnm.Print_Area" localSheetId="1">'作業-收支綜計表-收支科別1'!$A$1:$G$33</definedName>
    <definedName name="_xlnm.Print_Area" localSheetId="2">'作業-收支綜計表-基金別2'!$A$1:$R$33</definedName>
    <definedName name="_xlnm.Print_Area" localSheetId="0">'營業-損益綜計表1'!$A$1:$I$33</definedName>
  </definedNames>
  <calcPr calcId="145621"/>
</workbook>
</file>

<file path=xl/calcChain.xml><?xml version="1.0" encoding="utf-8"?>
<calcChain xmlns="http://schemas.openxmlformats.org/spreadsheetml/2006/main">
  <c r="Q31" i="14" l="1"/>
  <c r="Q30" i="14"/>
  <c r="Q29" i="14"/>
  <c r="Q28" i="14"/>
  <c r="Q27" i="14"/>
  <c r="Q26" i="14"/>
  <c r="Q24" i="14"/>
  <c r="Q23" i="14"/>
  <c r="Q22" i="14"/>
  <c r="Q21" i="14"/>
  <c r="Q20" i="14"/>
  <c r="Q19" i="14"/>
  <c r="Q18" i="14"/>
  <c r="Q17" i="14"/>
  <c r="Q16" i="14"/>
  <c r="Q15" i="14"/>
  <c r="Q13" i="14"/>
  <c r="Q12" i="14"/>
  <c r="Q11" i="14"/>
  <c r="Q10" i="14"/>
  <c r="Q9" i="14"/>
  <c r="Q8" i="14"/>
  <c r="Q7" i="14"/>
  <c r="Q6" i="14" s="1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Q14" i="14" l="1"/>
  <c r="Q25" i="14" s="1"/>
  <c r="Q33" i="14" s="1"/>
  <c r="Q32" i="14"/>
  <c r="L17" i="11"/>
  <c r="K17" i="11"/>
  <c r="F17" i="11"/>
  <c r="I17" i="11" s="1"/>
  <c r="E17" i="11"/>
  <c r="C17" i="11"/>
  <c r="B17" i="11"/>
  <c r="H17" i="11" s="1"/>
  <c r="L15" i="11"/>
  <c r="K15" i="11"/>
  <c r="F15" i="11"/>
  <c r="E15" i="11"/>
  <c r="C15" i="11"/>
  <c r="B15" i="11"/>
  <c r="L13" i="11"/>
  <c r="K13" i="11"/>
  <c r="F13" i="11"/>
  <c r="I13" i="11" s="1"/>
  <c r="E13" i="11"/>
  <c r="C13" i="11"/>
  <c r="B13" i="11"/>
  <c r="H13" i="11" s="1"/>
  <c r="L11" i="11"/>
  <c r="K11" i="11"/>
  <c r="F11" i="11"/>
  <c r="E11" i="11"/>
  <c r="C11" i="11"/>
  <c r="B11" i="11"/>
  <c r="L9" i="11"/>
  <c r="K9" i="11"/>
  <c r="F9" i="11"/>
  <c r="I9" i="11" s="1"/>
  <c r="E9" i="11"/>
  <c r="C9" i="11"/>
  <c r="B9" i="11"/>
  <c r="H9" i="11" s="1"/>
  <c r="L7" i="11"/>
  <c r="L24" i="11" s="1"/>
  <c r="K7" i="11"/>
  <c r="F7" i="11"/>
  <c r="E7" i="11"/>
  <c r="E24" i="11" s="1"/>
  <c r="C7" i="11"/>
  <c r="C24" i="11" s="1"/>
  <c r="B7" i="11"/>
  <c r="I15" i="11" l="1"/>
  <c r="D7" i="11"/>
  <c r="H11" i="11"/>
  <c r="H15" i="11"/>
  <c r="I7" i="11"/>
  <c r="I11" i="11"/>
  <c r="M7" i="11"/>
  <c r="G7" i="11"/>
  <c r="G9" i="11"/>
  <c r="G11" i="11"/>
  <c r="M11" i="11" s="1"/>
  <c r="G13" i="11"/>
  <c r="G15" i="11"/>
  <c r="G17" i="11"/>
  <c r="M17" i="11" s="1"/>
  <c r="K24" i="11"/>
  <c r="B24" i="11"/>
  <c r="H7" i="11"/>
  <c r="D9" i="11"/>
  <c r="D11" i="11"/>
  <c r="D13" i="11"/>
  <c r="D15" i="11"/>
  <c r="D17" i="11"/>
  <c r="F24" i="11"/>
  <c r="H24" i="11" l="1"/>
  <c r="I24" i="11"/>
  <c r="D24" i="11"/>
  <c r="J17" i="11"/>
  <c r="J9" i="11"/>
  <c r="M9" i="11"/>
  <c r="J15" i="11"/>
  <c r="J7" i="11"/>
  <c r="G24" i="11"/>
  <c r="M15" i="11"/>
  <c r="J13" i="11"/>
  <c r="J11" i="11"/>
  <c r="M13" i="11"/>
  <c r="M24" i="11" l="1"/>
  <c r="J24" i="11"/>
</calcChain>
</file>

<file path=xl/sharedStrings.xml><?xml version="1.0" encoding="utf-8"?>
<sst xmlns="http://schemas.openxmlformats.org/spreadsheetml/2006/main" count="199" uniqueCount="168">
  <si>
    <t>單位:新臺幣元</t>
  </si>
  <si>
    <t>%</t>
  </si>
  <si>
    <t>單位：新臺幣元</t>
  </si>
  <si>
    <t>基金別</t>
  </si>
  <si>
    <t>決算數</t>
  </si>
  <si>
    <t>基金來源</t>
  </si>
  <si>
    <t>基金用途</t>
  </si>
  <si>
    <t>新竹縣政府勞工處主管</t>
    <phoneticPr fontId="9" type="noConversion"/>
  </si>
  <si>
    <t xml:space="preserve">  新竹縣身心障礙者就業基金</t>
    <phoneticPr fontId="9" type="noConversion"/>
  </si>
  <si>
    <t>營業成本</t>
  </si>
  <si>
    <t>營業費用</t>
  </si>
  <si>
    <t>營業外收入</t>
  </si>
  <si>
    <t>營業外費用</t>
  </si>
  <si>
    <t>金額</t>
    <phoneticPr fontId="9" type="noConversion"/>
  </si>
  <si>
    <r>
      <t xml:space="preserve">    </t>
    </r>
    <r>
      <rPr>
        <sz val="11"/>
        <rFont val="標楷體"/>
        <family val="4"/>
        <charset val="136"/>
      </rPr>
      <t>售氣收入</t>
    </r>
    <phoneticPr fontId="21" type="noConversion"/>
  </si>
  <si>
    <r>
      <t xml:space="preserve">    </t>
    </r>
    <r>
      <rPr>
        <sz val="11"/>
        <rFont val="標楷體"/>
        <family val="4"/>
        <charset val="136"/>
      </rPr>
      <t>印刷出版廣告收入</t>
    </r>
  </si>
  <si>
    <r>
      <t xml:space="preserve">    </t>
    </r>
    <r>
      <rPr>
        <sz val="11"/>
        <rFont val="標楷體"/>
        <family val="4"/>
        <charset val="136"/>
      </rPr>
      <t>其他營業收入</t>
    </r>
  </si>
  <si>
    <r>
      <t xml:space="preserve">    </t>
    </r>
    <r>
      <rPr>
        <sz val="11"/>
        <rFont val="標楷體"/>
        <family val="4"/>
        <charset val="136"/>
      </rPr>
      <t>勞務成本</t>
    </r>
  </si>
  <si>
    <r>
      <t xml:space="preserve">    </t>
    </r>
    <r>
      <rPr>
        <sz val="11"/>
        <rFont val="標楷體"/>
        <family val="4"/>
        <charset val="136"/>
      </rPr>
      <t>輸儲成本</t>
    </r>
    <phoneticPr fontId="21" type="noConversion"/>
  </si>
  <si>
    <r>
      <t xml:space="preserve">    </t>
    </r>
    <r>
      <rPr>
        <sz val="11"/>
        <rFont val="標楷體"/>
        <family val="4"/>
        <charset val="136"/>
      </rPr>
      <t>其他營業成本</t>
    </r>
  </si>
  <si>
    <r>
      <t xml:space="preserve">    </t>
    </r>
    <r>
      <rPr>
        <sz val="11"/>
        <rFont val="標楷體"/>
        <family val="4"/>
        <charset val="136"/>
      </rPr>
      <t>業務費用</t>
    </r>
  </si>
  <si>
    <r>
      <t xml:space="preserve">    </t>
    </r>
    <r>
      <rPr>
        <sz val="11"/>
        <rFont val="標楷體"/>
        <family val="4"/>
        <charset val="136"/>
      </rPr>
      <t>管理費用</t>
    </r>
  </si>
  <si>
    <r>
      <t xml:space="preserve">    </t>
    </r>
    <r>
      <rPr>
        <sz val="11"/>
        <rFont val="標楷體"/>
        <family val="4"/>
        <charset val="136"/>
      </rPr>
      <t>財務收入</t>
    </r>
  </si>
  <si>
    <r>
      <t xml:space="preserve">    </t>
    </r>
    <r>
      <rPr>
        <sz val="11"/>
        <rFont val="標楷體"/>
        <family val="4"/>
        <charset val="136"/>
      </rPr>
      <t>其他營業外收入</t>
    </r>
  </si>
  <si>
    <r>
      <t xml:space="preserve">    </t>
    </r>
    <r>
      <rPr>
        <sz val="11"/>
        <rFont val="標楷體"/>
        <family val="4"/>
        <charset val="136"/>
      </rPr>
      <t>財務費用</t>
    </r>
  </si>
  <si>
    <r>
      <t xml:space="preserve">    </t>
    </r>
    <r>
      <rPr>
        <sz val="11"/>
        <rFont val="標楷體"/>
        <family val="4"/>
        <charset val="136"/>
      </rPr>
      <t>其他營業外費用</t>
    </r>
  </si>
  <si>
    <r>
      <t>營業外利益（損失─</t>
    </r>
    <r>
      <rPr>
        <sz val="11"/>
        <rFont val="Times New Roman"/>
        <family val="1"/>
      </rPr>
      <t xml:space="preserve">) </t>
    </r>
  </si>
  <si>
    <t>新竹縣附屬單位決算</t>
    <phoneticPr fontId="4" type="noConversion"/>
  </si>
  <si>
    <t xml:space="preserve">              收 支 餘 絀 綜 計 表</t>
    <phoneticPr fontId="4" type="noConversion"/>
  </si>
  <si>
    <t>(依收支科目分列)</t>
    <phoneticPr fontId="4" type="noConversion"/>
  </si>
  <si>
    <t>科目</t>
    <phoneticPr fontId="4" type="noConversion"/>
  </si>
  <si>
    <t>預算數</t>
    <phoneticPr fontId="4" type="noConversion"/>
  </si>
  <si>
    <t xml:space="preserve">決 算  數       </t>
    <phoneticPr fontId="4" type="noConversion"/>
  </si>
  <si>
    <t>比較增 (+)減(-)</t>
    <phoneticPr fontId="4" type="noConversion"/>
  </si>
  <si>
    <t>金額</t>
    <phoneticPr fontId="4" type="noConversion"/>
  </si>
  <si>
    <t>業務收入</t>
    <phoneticPr fontId="10" type="noConversion"/>
  </si>
  <si>
    <t xml:space="preserve">  銷貨收入</t>
    <phoneticPr fontId="10" type="noConversion"/>
  </si>
  <si>
    <t xml:space="preserve">  勞務收入</t>
    <phoneticPr fontId="10" type="noConversion"/>
  </si>
  <si>
    <t>新竹縣附屬</t>
    <phoneticPr fontId="9" type="noConversion"/>
  </si>
  <si>
    <t>單位決算</t>
    <phoneticPr fontId="9" type="noConversion"/>
  </si>
  <si>
    <t>特別收入基金基金來源</t>
    <phoneticPr fontId="9" type="noConversion"/>
  </si>
  <si>
    <t>、用途及餘絀綜計表</t>
    <phoneticPr fontId="9" type="noConversion"/>
  </si>
  <si>
    <t>中 華 民 國</t>
    <phoneticPr fontId="9" type="noConversion"/>
  </si>
  <si>
    <t>105 年 度</t>
    <phoneticPr fontId="9" type="noConversion"/>
  </si>
  <si>
    <t>預算數</t>
    <phoneticPr fontId="9" type="noConversion"/>
  </si>
  <si>
    <t>決算數與預算數比較</t>
    <phoneticPr fontId="9" type="noConversion"/>
  </si>
  <si>
    <t>期初基金餘額</t>
    <phoneticPr fontId="9" type="noConversion"/>
  </si>
  <si>
    <t>解繳公庫</t>
    <phoneticPr fontId="9" type="noConversion"/>
  </si>
  <si>
    <t>期末基金餘額</t>
    <phoneticPr fontId="9" type="noConversion"/>
  </si>
  <si>
    <t>本期賸餘
（短絀-）</t>
    <phoneticPr fontId="9" type="noConversion"/>
  </si>
  <si>
    <t>新竹縣政府社會處主管</t>
    <phoneticPr fontId="9" type="noConversion"/>
  </si>
  <si>
    <t xml:space="preserve">  新竹縣公益彩券盈餘分配基金</t>
    <phoneticPr fontId="9" type="noConversion"/>
  </si>
  <si>
    <t>新竹縣政府主管</t>
    <phoneticPr fontId="9" type="noConversion"/>
  </si>
  <si>
    <t xml:space="preserve">  新竹縣環境污染防制基金</t>
    <phoneticPr fontId="9" type="noConversion"/>
  </si>
  <si>
    <t>新竹縣政府農業處主管</t>
    <phoneticPr fontId="9" type="noConversion"/>
  </si>
  <si>
    <t xml:space="preserve">  新竹縣政府農業發展基金</t>
    <phoneticPr fontId="9" type="noConversion"/>
  </si>
  <si>
    <t>新竹縣政府工務處主管</t>
    <phoneticPr fontId="9" type="noConversion"/>
  </si>
  <si>
    <t xml:space="preserve">  新竹縣政府建築物無障礙設備與設
  施改善基金</t>
    <phoneticPr fontId="9" type="noConversion"/>
  </si>
  <si>
    <t>新竹縣政府教育處主管</t>
    <phoneticPr fontId="9" type="noConversion"/>
  </si>
  <si>
    <t xml:space="preserve">  新竹縣地方教育發展基金</t>
    <phoneticPr fontId="9" type="noConversion"/>
  </si>
  <si>
    <t>合      計</t>
    <phoneticPr fontId="9" type="noConversion"/>
  </si>
  <si>
    <t>新竹縣附屬單位決算</t>
    <phoneticPr fontId="9" type="noConversion"/>
  </si>
  <si>
    <r>
      <t xml:space="preserve">       </t>
    </r>
    <r>
      <rPr>
        <sz val="12"/>
        <color theme="1"/>
        <rFont val="新細明體"/>
        <family val="2"/>
        <scheme val="minor"/>
      </rPr>
      <t xml:space="preserve">    </t>
    </r>
    <r>
      <rPr>
        <sz val="12"/>
        <rFont val="標楷體"/>
        <family val="4"/>
        <charset val="136"/>
      </rPr>
      <t xml:space="preserve">    </t>
    </r>
    <r>
      <rPr>
        <sz val="12"/>
        <color theme="1"/>
        <rFont val="新細明體"/>
        <family val="2"/>
        <scheme val="minor"/>
      </rPr>
      <t xml:space="preserve">    </t>
    </r>
    <r>
      <rPr>
        <sz val="12"/>
        <rFont val="標楷體"/>
        <family val="4"/>
        <charset val="136"/>
      </rPr>
      <t xml:space="preserve">　 </t>
    </r>
    <r>
      <rPr>
        <sz val="20"/>
        <rFont val="標楷體"/>
        <family val="4"/>
        <charset val="136"/>
      </rPr>
      <t>損 益 綜 計 表</t>
    </r>
    <phoneticPr fontId="9" type="noConversion"/>
  </si>
  <si>
    <r>
      <t>(</t>
    </r>
    <r>
      <rPr>
        <sz val="12"/>
        <rFont val="標楷體"/>
        <family val="4"/>
        <charset val="136"/>
      </rPr>
      <t>依基金別分列)</t>
    </r>
    <phoneticPr fontId="9" type="noConversion"/>
  </si>
  <si>
    <r>
      <t xml:space="preserve">                                </t>
    </r>
    <r>
      <rPr>
        <sz val="16"/>
        <rFont val="標楷體"/>
        <family val="4"/>
        <charset val="136"/>
      </rPr>
      <t>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華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國</t>
    </r>
    <r>
      <rPr>
        <sz val="16"/>
        <rFont val="Times New Roman"/>
        <family val="1"/>
      </rPr>
      <t xml:space="preserve"> 105 </t>
    </r>
    <r>
      <rPr>
        <sz val="16"/>
        <rFont val="標楷體"/>
        <family val="4"/>
        <charset val="136"/>
      </rPr>
      <t>年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度</t>
    </r>
    <phoneticPr fontId="9" type="noConversion"/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</si>
  <si>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  <charset val="136"/>
      </rPr>
      <t>新臺幣元</t>
    </r>
    <phoneticPr fontId="9" type="noConversion"/>
  </si>
  <si>
    <r>
      <t>科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目</t>
    </r>
    <phoneticPr fontId="9" type="noConversion"/>
  </si>
  <si>
    <r>
      <t>合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  <charset val="136"/>
      </rPr>
      <t>計</t>
    </r>
    <phoneticPr fontId="9" type="noConversion"/>
  </si>
  <si>
    <t>新竹瓦斯股份
有限公司基金</t>
    <phoneticPr fontId="9" type="noConversion"/>
  </si>
  <si>
    <t>新竹肉品市場股
份有限公司基金</t>
    <phoneticPr fontId="9" type="noConversion"/>
  </si>
  <si>
    <t>新竹縣地方產業股份有限公司基金</t>
    <phoneticPr fontId="9" type="noConversion"/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</si>
  <si>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額</t>
    </r>
    <phoneticPr fontId="9" type="noConversion"/>
  </si>
  <si>
    <t>%</t>
    <phoneticPr fontId="9" type="noConversion"/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</si>
  <si>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額</t>
    </r>
    <phoneticPr fontId="9" type="noConversion"/>
  </si>
  <si>
    <t>金額</t>
    <phoneticPr fontId="22" type="noConversion"/>
  </si>
  <si>
    <t>%</t>
    <phoneticPr fontId="22" type="noConversion"/>
  </si>
  <si>
    <t>營業收入</t>
    <phoneticPr fontId="9" type="noConversion"/>
  </si>
  <si>
    <r>
      <t xml:space="preserve">    </t>
    </r>
    <r>
      <rPr>
        <sz val="11"/>
        <rFont val="標楷體"/>
        <family val="4"/>
        <charset val="136"/>
      </rPr>
      <t>銷貨(售)收入</t>
    </r>
    <phoneticPr fontId="21" type="noConversion"/>
  </si>
  <si>
    <r>
      <t xml:space="preserve">    </t>
    </r>
    <r>
      <rPr>
        <sz val="11"/>
        <rFont val="標楷體"/>
        <family val="4"/>
        <charset val="136"/>
      </rPr>
      <t>勞務收入</t>
    </r>
    <phoneticPr fontId="21" type="noConversion"/>
  </si>
  <si>
    <r>
      <t xml:space="preserve">    </t>
    </r>
    <r>
      <rPr>
        <sz val="11"/>
        <rFont val="標楷體"/>
        <family val="4"/>
        <charset val="136"/>
      </rPr>
      <t>銷貨(售)成本</t>
    </r>
    <phoneticPr fontId="21" type="noConversion"/>
  </si>
  <si>
    <r>
      <t>營業毛利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毛損─</t>
    </r>
    <r>
      <rPr>
        <sz val="11"/>
        <rFont val="Times New Roman"/>
        <family val="1"/>
      </rPr>
      <t>)</t>
    </r>
    <phoneticPr fontId="21" type="noConversion"/>
  </si>
  <si>
    <t>-</t>
    <phoneticPr fontId="9" type="noConversion"/>
  </si>
  <si>
    <t>-</t>
    <phoneticPr fontId="9" type="noConversion"/>
  </si>
  <si>
    <r>
      <t xml:space="preserve">    </t>
    </r>
    <r>
      <rPr>
        <sz val="11"/>
        <rFont val="標楷體"/>
        <family val="4"/>
        <charset val="136"/>
      </rPr>
      <t>其他營業費用</t>
    </r>
    <phoneticPr fontId="21" type="noConversion"/>
  </si>
  <si>
    <r>
      <t>營業利益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損失─</t>
    </r>
    <r>
      <rPr>
        <sz val="11"/>
        <rFont val="Times New Roman"/>
        <family val="1"/>
      </rPr>
      <t>)</t>
    </r>
    <phoneticPr fontId="21" type="noConversion"/>
  </si>
  <si>
    <t>-</t>
    <phoneticPr fontId="9" type="noConversion"/>
  </si>
  <si>
    <t>-</t>
    <phoneticPr fontId="9" type="noConversion"/>
  </si>
  <si>
    <t>-</t>
    <phoneticPr fontId="9" type="noConversion"/>
  </si>
  <si>
    <r>
      <t>稅前純益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淨利</t>
    </r>
    <r>
      <rPr>
        <sz val="11"/>
        <rFont val="Times New Roman"/>
        <family val="1"/>
      </rPr>
      <t>)</t>
    </r>
    <phoneticPr fontId="21" type="noConversion"/>
  </si>
  <si>
    <t>-</t>
    <phoneticPr fontId="9" type="noConversion"/>
  </si>
  <si>
    <r>
      <t>所得稅費用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利益─</t>
    </r>
    <r>
      <rPr>
        <sz val="11"/>
        <rFont val="Times New Roman"/>
        <family val="1"/>
      </rPr>
      <t>)</t>
    </r>
    <phoneticPr fontId="21" type="noConversion"/>
  </si>
  <si>
    <t>本期純益(淨利)</t>
    <phoneticPr fontId="21" type="noConversion"/>
  </si>
  <si>
    <t>備註：新竹瓦斯股份有限公司基金自104 年起適用國際會計準則(簡稱IFRSs)，部分會計科目有異動如下：由「稅前純益(純損)」改為「稅前淨利(淨損)」、「本期純益(純損)」改為「本期淨利(淨損)」。</t>
    <phoneticPr fontId="9" type="noConversion"/>
  </si>
  <si>
    <t>本期賸餘(短絀─)</t>
    <phoneticPr fontId="10" type="noConversion"/>
  </si>
  <si>
    <t xml:space="preserve">業務外賸餘(短絀─) </t>
    <phoneticPr fontId="10" type="noConversion"/>
  </si>
  <si>
    <t xml:space="preserve">  其他業務外費用</t>
    <phoneticPr fontId="10" type="noConversion"/>
  </si>
  <si>
    <t xml:space="preserve">  財務費用</t>
    <phoneticPr fontId="10" type="noConversion"/>
  </si>
  <si>
    <t>業務外費用</t>
    <phoneticPr fontId="10" type="noConversion"/>
  </si>
  <si>
    <t xml:space="preserve">  其他業務外收入</t>
    <phoneticPr fontId="10" type="noConversion"/>
  </si>
  <si>
    <t xml:space="preserve">  財務收入</t>
    <phoneticPr fontId="10" type="noConversion"/>
  </si>
  <si>
    <t>業務外收入</t>
    <phoneticPr fontId="10" type="noConversion"/>
  </si>
  <si>
    <t>業務賸餘(短絀─)</t>
    <phoneticPr fontId="10" type="noConversion"/>
  </si>
  <si>
    <t xml:space="preserve">  其他業務費用</t>
    <phoneticPr fontId="10" type="noConversion"/>
  </si>
  <si>
    <t xml:space="preserve">  研究發展及訓練費用</t>
    <phoneticPr fontId="10" type="noConversion"/>
  </si>
  <si>
    <t xml:space="preserve">  管理及總務費用</t>
    <phoneticPr fontId="10" type="noConversion"/>
  </si>
  <si>
    <t xml:space="preserve">  行銷及業務費用</t>
    <phoneticPr fontId="9" type="noConversion"/>
  </si>
  <si>
    <t xml:space="preserve">  其他業務成本</t>
    <phoneticPr fontId="10" type="noConversion"/>
  </si>
  <si>
    <t xml:space="preserve">  出租資產成本</t>
    <phoneticPr fontId="10" type="noConversion"/>
  </si>
  <si>
    <t xml:space="preserve">  醫療成本</t>
    <phoneticPr fontId="9" type="noConversion"/>
  </si>
  <si>
    <t xml:space="preserve">  投融資業務成本</t>
    <phoneticPr fontId="10" type="noConversion"/>
  </si>
  <si>
    <t xml:space="preserve">  銷貨成本</t>
    <phoneticPr fontId="10" type="noConversion"/>
  </si>
  <si>
    <t xml:space="preserve">  勞務成本</t>
    <phoneticPr fontId="10" type="noConversion"/>
  </si>
  <si>
    <t>業務成本與費用</t>
    <phoneticPr fontId="10" type="noConversion"/>
  </si>
  <si>
    <t xml:space="preserve">  其他業務收入</t>
    <phoneticPr fontId="10" type="noConversion"/>
  </si>
  <si>
    <t xml:space="preserve">  徵收收入</t>
    <phoneticPr fontId="10" type="noConversion"/>
  </si>
  <si>
    <t xml:space="preserve">  醫療收入</t>
    <phoneticPr fontId="9" type="noConversion"/>
  </si>
  <si>
    <t xml:space="preserve">  投融資業務收入</t>
    <phoneticPr fontId="10" type="noConversion"/>
  </si>
  <si>
    <t xml:space="preserve">  租金及權利金收入</t>
    <phoneticPr fontId="10" type="noConversion"/>
  </si>
  <si>
    <t xml:space="preserve">                中 華 民 國 105 年 度</t>
    <phoneticPr fontId="4" type="noConversion"/>
  </si>
  <si>
    <t xml:space="preserve">                                         </t>
    <phoneticPr fontId="4" type="noConversion"/>
  </si>
  <si>
    <t>新竹縣附屬</t>
    <phoneticPr fontId="9" type="noConversion"/>
  </si>
  <si>
    <t>單位決算</t>
    <phoneticPr fontId="9" type="noConversion"/>
  </si>
  <si>
    <t>收支餘絀</t>
    <phoneticPr fontId="9" type="noConversion"/>
  </si>
  <si>
    <t>綜計表</t>
    <phoneticPr fontId="9" type="noConversion"/>
  </si>
  <si>
    <t xml:space="preserve">  (依基金別分列)</t>
    <phoneticPr fontId="9" type="noConversion"/>
  </si>
  <si>
    <t xml:space="preserve">   </t>
    <phoneticPr fontId="9" type="noConversion"/>
  </si>
  <si>
    <t>中華民國</t>
    <phoneticPr fontId="9" type="noConversion"/>
  </si>
  <si>
    <t>105年度</t>
    <phoneticPr fontId="9" type="noConversion"/>
  </si>
  <si>
    <t>單位:新臺幣元</t>
    <phoneticPr fontId="9" type="noConversion"/>
  </si>
  <si>
    <t>科    目</t>
    <phoneticPr fontId="9" type="noConversion"/>
  </si>
  <si>
    <t>合            計</t>
    <phoneticPr fontId="9" type="noConversion"/>
  </si>
  <si>
    <t>新竹縣醫療作業基金</t>
    <phoneticPr fontId="9" type="noConversion"/>
  </si>
  <si>
    <t>新竹縣實施
平均地權基金</t>
    <phoneticPr fontId="9" type="noConversion"/>
  </si>
  <si>
    <t>新竹縣產業園區
開發管理基金</t>
    <phoneticPr fontId="9" type="noConversion"/>
  </si>
  <si>
    <t>市地重劃基金</t>
    <phoneticPr fontId="9" type="noConversion"/>
  </si>
  <si>
    <t>新竹縣公有收費
停車場作業基金</t>
    <phoneticPr fontId="9" type="noConversion"/>
  </si>
  <si>
    <t>新竹縣公共造產基金</t>
    <phoneticPr fontId="9" type="noConversion"/>
  </si>
  <si>
    <t>新竹縣縣有
財產開發基金</t>
    <phoneticPr fontId="9" type="noConversion"/>
  </si>
  <si>
    <t>金額</t>
    <phoneticPr fontId="9" type="noConversion"/>
  </si>
  <si>
    <t>%</t>
    <phoneticPr fontId="9" type="noConversion"/>
  </si>
  <si>
    <t>業務收入</t>
    <phoneticPr fontId="10" type="noConversion"/>
  </si>
  <si>
    <t xml:space="preserve">  勞務收入</t>
    <phoneticPr fontId="10" type="noConversion"/>
  </si>
  <si>
    <t xml:space="preserve">  銷貨收入</t>
    <phoneticPr fontId="10" type="noConversion"/>
  </si>
  <si>
    <t xml:space="preserve">  租金及權利金收入</t>
    <phoneticPr fontId="10" type="noConversion"/>
  </si>
  <si>
    <t xml:space="preserve">  投融資業務收入</t>
    <phoneticPr fontId="10" type="noConversion"/>
  </si>
  <si>
    <t xml:space="preserve">  醫療收入</t>
    <phoneticPr fontId="9" type="noConversion"/>
  </si>
  <si>
    <t xml:space="preserve">  徵收收入</t>
    <phoneticPr fontId="10" type="noConversion"/>
  </si>
  <si>
    <t xml:space="preserve">  其他業務收入</t>
    <phoneticPr fontId="10" type="noConversion"/>
  </si>
  <si>
    <t>業務成本與費用</t>
    <phoneticPr fontId="10" type="noConversion"/>
  </si>
  <si>
    <t xml:space="preserve">  勞務成本</t>
    <phoneticPr fontId="10" type="noConversion"/>
  </si>
  <si>
    <t xml:space="preserve">  銷貨成本</t>
    <phoneticPr fontId="10" type="noConversion"/>
  </si>
  <si>
    <t xml:space="preserve">  投融資業務成本</t>
    <phoneticPr fontId="10" type="noConversion"/>
  </si>
  <si>
    <t xml:space="preserve">  醫療成本</t>
    <phoneticPr fontId="9" type="noConversion"/>
  </si>
  <si>
    <t xml:space="preserve">  出租資產成本</t>
    <phoneticPr fontId="10" type="noConversion"/>
  </si>
  <si>
    <t xml:space="preserve">  其他業務成本</t>
    <phoneticPr fontId="10" type="noConversion"/>
  </si>
  <si>
    <t xml:space="preserve">  行銷及業務費用</t>
    <phoneticPr fontId="9" type="noConversion"/>
  </si>
  <si>
    <t xml:space="preserve">  管理及總務費用</t>
    <phoneticPr fontId="10" type="noConversion"/>
  </si>
  <si>
    <t xml:space="preserve">  研究發展及訓練費用</t>
    <phoneticPr fontId="10" type="noConversion"/>
  </si>
  <si>
    <t xml:space="preserve">  其他業務費用</t>
    <phoneticPr fontId="10" type="noConversion"/>
  </si>
  <si>
    <t>業務賸餘(短絀─)</t>
    <phoneticPr fontId="10" type="noConversion"/>
  </si>
  <si>
    <t>業務外收入</t>
    <phoneticPr fontId="10" type="noConversion"/>
  </si>
  <si>
    <t xml:space="preserve">  財務收入</t>
    <phoneticPr fontId="10" type="noConversion"/>
  </si>
  <si>
    <t xml:space="preserve">  其他業務外收入</t>
    <phoneticPr fontId="10" type="noConversion"/>
  </si>
  <si>
    <t>業務外費用</t>
    <phoneticPr fontId="10" type="noConversion"/>
  </si>
  <si>
    <t xml:space="preserve">  財務費用</t>
    <phoneticPr fontId="10" type="noConversion"/>
  </si>
  <si>
    <t xml:space="preserve">  其他業務外費用</t>
    <phoneticPr fontId="10" type="noConversion"/>
  </si>
  <si>
    <t xml:space="preserve">業務外賸餘（短絀─) </t>
    <phoneticPr fontId="10" type="noConversion"/>
  </si>
  <si>
    <t>本期賸餘（短絀─）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</si>
</sst>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76" formatCode="#,##0.00_);\-\ #,##0.00\ "/>
    <numFmt numFmtId="177" formatCode="#,##0_ "/>
    <numFmt numFmtId="178" formatCode="#,##0.00_ "/>
    <numFmt numFmtId="179" formatCode="0_);[Red]\(0\)"/>
    <numFmt numFmtId="180" formatCode="#,##0.00_);[Red]\(#,##0.00\)"/>
    <numFmt numFmtId="181" formatCode="#,##0_);[Red]\(#,##0\)"/>
  </numFmts>
  <fonts count="30">
    <font>
      <sz val="12"/>
      <color theme="1"/>
      <name val="新細明體"/>
      <family val="2"/>
      <scheme val="minor"/>
    </font>
    <font>
      <sz val="12"/>
      <name val="Courier"/>
      <family val="3"/>
    </font>
    <font>
      <u/>
      <sz val="22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name val="Times New Roman"/>
      <family val="1"/>
    </font>
    <font>
      <sz val="22"/>
      <name val="標楷體"/>
      <family val="4"/>
      <charset val="136"/>
    </font>
    <font>
      <sz val="20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1"/>
      <name val="Times New Roman"/>
      <family val="1"/>
    </font>
    <font>
      <sz val="9"/>
      <name val="標楷體"/>
      <family val="4"/>
      <charset val="136"/>
    </font>
    <font>
      <sz val="10"/>
      <name val="標楷體"/>
      <family val="4"/>
      <charset val="136"/>
    </font>
    <font>
      <sz val="10"/>
      <name val="新細明體"/>
      <family val="1"/>
      <charset val="136"/>
    </font>
    <font>
      <sz val="24"/>
      <name val="標楷體"/>
      <family val="4"/>
      <charset val="136"/>
    </font>
    <font>
      <u/>
      <sz val="12"/>
      <name val="標楷體"/>
      <family val="4"/>
      <charset val="136"/>
    </font>
    <font>
      <u/>
      <sz val="12"/>
      <name val="新細明體"/>
      <family val="1"/>
      <charset val="136"/>
    </font>
    <font>
      <sz val="12"/>
      <name val="新細明體"/>
      <family val="1"/>
      <charset val="136"/>
    </font>
    <font>
      <sz val="11"/>
      <name val="標楷體"/>
      <family val="4"/>
      <charset val="136"/>
    </font>
    <font>
      <sz val="16"/>
      <name val="Times New Roman"/>
      <family val="1"/>
    </font>
    <font>
      <sz val="16"/>
      <name val="雅真中楷"/>
      <family val="3"/>
      <charset val="136"/>
    </font>
    <font>
      <u/>
      <sz val="22"/>
      <name val="雅真中楷"/>
      <family val="3"/>
      <charset val="136"/>
    </font>
    <font>
      <sz val="10"/>
      <name val="Times New Roman"/>
      <family val="1"/>
    </font>
    <font>
      <b/>
      <sz val="10"/>
      <name val="標楷體"/>
      <family val="4"/>
      <charset val="136"/>
    </font>
    <font>
      <u/>
      <sz val="22"/>
      <name val="Times New Roman"/>
      <family val="1"/>
    </font>
    <font>
      <sz val="24"/>
      <name val="Times New Roman"/>
      <family val="1"/>
    </font>
    <font>
      <sz val="9"/>
      <name val="Times New Roman"/>
      <family val="1"/>
    </font>
    <font>
      <b/>
      <sz val="12"/>
      <name val="標楷體"/>
      <family val="4"/>
      <charset val="136"/>
    </font>
    <font>
      <sz val="16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39" fontId="1" fillId="0" borderId="0"/>
    <xf numFmtId="0" fontId="8" fillId="0" borderId="0"/>
    <xf numFmtId="0" fontId="8" fillId="0" borderId="0"/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220">
    <xf numFmtId="0" fontId="0" fillId="0" borderId="0" xfId="0"/>
    <xf numFmtId="39" fontId="8" fillId="0" borderId="0" xfId="1" applyFont="1" applyFill="1" applyBorder="1" applyAlignment="1" applyProtection="1">
      <alignment horizontal="right"/>
      <protection locked="0"/>
    </xf>
    <xf numFmtId="176" fontId="8" fillId="0" borderId="6" xfId="1" applyNumberFormat="1" applyFont="1" applyFill="1" applyBorder="1" applyAlignment="1" applyProtection="1">
      <alignment horizontal="distributed" vertical="center" shrinkToFit="1"/>
      <protection locked="0"/>
    </xf>
    <xf numFmtId="176" fontId="8" fillId="0" borderId="7" xfId="1" applyNumberFormat="1" applyFont="1" applyFill="1" applyBorder="1" applyAlignment="1" applyProtection="1">
      <alignment horizontal="distributed" vertical="center" shrinkToFit="1"/>
      <protection locked="0"/>
    </xf>
    <xf numFmtId="0" fontId="8" fillId="0" borderId="8" xfId="2" applyFont="1" applyFill="1" applyBorder="1" applyAlignment="1" applyProtection="1">
      <alignment vertical="center" shrinkToFit="1"/>
      <protection hidden="1"/>
    </xf>
    <xf numFmtId="177" fontId="11" fillId="0" borderId="9" xfId="1" applyNumberFormat="1" applyFont="1" applyFill="1" applyBorder="1" applyAlignment="1" applyProtection="1">
      <alignment vertical="center" shrinkToFit="1"/>
      <protection locked="0"/>
    </xf>
    <xf numFmtId="178" fontId="11" fillId="0" borderId="9" xfId="1" applyNumberFormat="1" applyFont="1" applyFill="1" applyBorder="1" applyAlignment="1" applyProtection="1">
      <alignment vertical="center" shrinkToFit="1"/>
      <protection locked="0"/>
    </xf>
    <xf numFmtId="178" fontId="11" fillId="0" borderId="10" xfId="1" applyNumberFormat="1" applyFont="1" applyFill="1" applyBorder="1" applyAlignment="1" applyProtection="1">
      <alignment vertical="center" shrinkToFit="1"/>
      <protection locked="0"/>
    </xf>
    <xf numFmtId="0" fontId="8" fillId="0" borderId="8" xfId="2" quotePrefix="1" applyFont="1" applyFill="1" applyBorder="1" applyAlignment="1" applyProtection="1">
      <alignment vertical="center" shrinkToFit="1"/>
      <protection hidden="1"/>
    </xf>
    <xf numFmtId="0" fontId="8" fillId="0" borderId="8" xfId="2" quotePrefix="1" applyFont="1" applyFill="1" applyBorder="1" applyAlignment="1" applyProtection="1">
      <alignment vertical="center"/>
      <protection hidden="1"/>
    </xf>
    <xf numFmtId="0" fontId="8" fillId="0" borderId="11" xfId="2" applyFont="1" applyFill="1" applyBorder="1" applyAlignment="1" applyProtection="1">
      <alignment vertical="center" shrinkToFit="1"/>
      <protection hidden="1"/>
    </xf>
    <xf numFmtId="177" fontId="11" fillId="0" borderId="12" xfId="1" applyNumberFormat="1" applyFont="1" applyFill="1" applyBorder="1" applyAlignment="1" applyProtection="1">
      <alignment vertical="center" shrinkToFit="1"/>
      <protection locked="0"/>
    </xf>
    <xf numFmtId="178" fontId="11" fillId="0" borderId="12" xfId="1" applyNumberFormat="1" applyFont="1" applyFill="1" applyBorder="1" applyAlignment="1" applyProtection="1">
      <alignment vertical="center" shrinkToFit="1"/>
      <protection locked="0"/>
    </xf>
    <xf numFmtId="178" fontId="11" fillId="0" borderId="13" xfId="1" applyNumberFormat="1" applyFont="1" applyFill="1" applyBorder="1" applyAlignment="1" applyProtection="1">
      <alignment vertical="center"/>
      <protection locked="0"/>
    </xf>
    <xf numFmtId="176" fontId="12" fillId="0" borderId="0" xfId="1" applyNumberFormat="1" applyFont="1" applyFill="1" applyBorder="1" applyAlignment="1" applyProtection="1">
      <alignment horizontal="left" vertical="center"/>
      <protection locked="0"/>
    </xf>
    <xf numFmtId="176" fontId="12" fillId="0" borderId="0" xfId="1" applyNumberFormat="1" applyFont="1" applyFill="1" applyBorder="1" applyAlignment="1" applyProtection="1">
      <alignment vertical="center"/>
      <protection locked="0"/>
    </xf>
    <xf numFmtId="176" fontId="13" fillId="0" borderId="0" xfId="1" applyNumberFormat="1" applyFont="1" applyFill="1" applyBorder="1" applyAlignment="1" applyProtection="1">
      <alignment horizontal="left" vertical="center"/>
      <protection locked="0"/>
    </xf>
    <xf numFmtId="176" fontId="13" fillId="0" borderId="0" xfId="1" applyNumberFormat="1" applyFont="1" applyFill="1" applyBorder="1" applyAlignment="1" applyProtection="1">
      <alignment vertical="center"/>
      <protection locked="0"/>
    </xf>
    <xf numFmtId="176" fontId="13" fillId="0" borderId="0" xfId="1" applyNumberFormat="1" applyFont="1" applyFill="1" applyAlignment="1" applyProtection="1">
      <alignment vertical="center"/>
      <protection locked="0"/>
    </xf>
    <xf numFmtId="176" fontId="14" fillId="0" borderId="0" xfId="1" applyNumberFormat="1" applyFont="1" applyFill="1" applyAlignment="1" applyProtection="1">
      <alignment vertical="center"/>
      <protection locked="0"/>
    </xf>
    <xf numFmtId="176" fontId="15" fillId="0" borderId="0" xfId="1" applyNumberFormat="1" applyFont="1" applyFill="1" applyAlignment="1" applyProtection="1">
      <alignment horizontal="right" vertical="center"/>
      <protection locked="0"/>
    </xf>
    <xf numFmtId="179" fontId="5" fillId="0" borderId="0" xfId="1" applyNumberFormat="1" applyFont="1" applyFill="1" applyAlignment="1" applyProtection="1">
      <alignment horizontal="center" vertical="center"/>
      <protection locked="0"/>
    </xf>
    <xf numFmtId="176" fontId="17" fillId="0" borderId="0" xfId="1" applyNumberFormat="1" applyFont="1" applyFill="1" applyAlignment="1" applyProtection="1">
      <alignment vertical="center"/>
      <protection locked="0"/>
    </xf>
    <xf numFmtId="176" fontId="18" fillId="0" borderId="0" xfId="1" applyNumberFormat="1" applyFont="1" applyFill="1" applyAlignment="1" applyProtection="1">
      <alignment vertical="center"/>
      <protection locked="0"/>
    </xf>
    <xf numFmtId="39" fontId="6" fillId="0" borderId="0" xfId="1" applyFont="1" applyFill="1" applyBorder="1" applyAlignment="1" applyProtection="1">
      <alignment horizontal="left" vertical="center"/>
      <protection locked="0"/>
    </xf>
    <xf numFmtId="49" fontId="6" fillId="0" borderId="0" xfId="1" applyNumberFormat="1" applyFont="1" applyFill="1" applyBorder="1" applyAlignment="1" applyProtection="1">
      <alignment horizontal="right" vertical="center"/>
      <protection locked="0"/>
    </xf>
    <xf numFmtId="179" fontId="18" fillId="0" borderId="0" xfId="1" applyNumberFormat="1" applyFont="1" applyFill="1" applyAlignment="1" applyProtection="1">
      <alignment vertical="center"/>
      <protection locked="0"/>
    </xf>
    <xf numFmtId="39" fontId="7" fillId="0" borderId="0" xfId="1" applyFont="1" applyFill="1" applyBorder="1" applyAlignment="1" applyProtection="1">
      <alignment horizontal="left" vertical="center"/>
      <protection locked="0"/>
    </xf>
    <xf numFmtId="39" fontId="8" fillId="0" borderId="0" xfId="1" applyFont="1" applyFill="1" applyAlignment="1" applyProtection="1">
      <alignment horizontal="centerContinuous" vertical="center"/>
      <protection locked="0"/>
    </xf>
    <xf numFmtId="179" fontId="8" fillId="0" borderId="0" xfId="1" applyNumberFormat="1" applyFont="1" applyFill="1" applyAlignment="1" applyProtection="1">
      <alignment horizontal="centerContinuous" vertical="center"/>
      <protection locked="0"/>
    </xf>
    <xf numFmtId="49" fontId="8" fillId="0" borderId="0" xfId="1" applyNumberFormat="1" applyFont="1" applyFill="1" applyAlignment="1" applyProtection="1">
      <alignment horizontal="right" vertical="center"/>
      <protection locked="0"/>
    </xf>
    <xf numFmtId="49" fontId="8" fillId="0" borderId="0" xfId="1" applyNumberFormat="1" applyFont="1" applyFill="1" applyBorder="1" applyAlignment="1" applyProtection="1">
      <alignment horizontal="right" vertical="center"/>
      <protection locked="0"/>
    </xf>
    <xf numFmtId="180" fontId="7" fillId="0" borderId="1" xfId="1" applyNumberFormat="1" applyFont="1" applyFill="1" applyBorder="1" applyAlignment="1" applyProtection="1">
      <alignment horizontal="right" vertical="center"/>
      <protection locked="0"/>
    </xf>
    <xf numFmtId="49" fontId="7" fillId="0" borderId="1" xfId="1" applyNumberFormat="1" applyFont="1" applyFill="1" applyBorder="1" applyAlignment="1" applyProtection="1">
      <alignment vertical="center"/>
      <protection locked="0"/>
    </xf>
    <xf numFmtId="49" fontId="8" fillId="0" borderId="3" xfId="1" applyNumberFormat="1" applyFont="1" applyFill="1" applyBorder="1" applyAlignment="1" applyProtection="1">
      <alignment horizontal="distributed" vertical="center"/>
      <protection locked="0"/>
    </xf>
    <xf numFmtId="49" fontId="8" fillId="0" borderId="15" xfId="1" applyNumberFormat="1" applyFont="1" applyFill="1" applyBorder="1" applyAlignment="1" applyProtection="1">
      <alignment horizontal="distributed" vertical="center" shrinkToFit="1"/>
      <protection locked="0"/>
    </xf>
    <xf numFmtId="49" fontId="8" fillId="0" borderId="6" xfId="1" applyNumberFormat="1" applyFont="1" applyFill="1" applyBorder="1" applyAlignment="1" applyProtection="1">
      <alignment horizontal="distributed" vertical="center" shrinkToFit="1"/>
      <protection locked="0"/>
    </xf>
    <xf numFmtId="49" fontId="8" fillId="0" borderId="15" xfId="1" applyNumberFormat="1" applyFont="1" applyFill="1" applyBorder="1" applyAlignment="1" applyProtection="1">
      <alignment horizontal="distributed" vertical="center"/>
      <protection locked="0"/>
    </xf>
    <xf numFmtId="0" fontId="8" fillId="0" borderId="14" xfId="2" applyFont="1" applyFill="1" applyBorder="1" applyAlignment="1" applyProtection="1">
      <alignment vertical="center"/>
      <protection hidden="1"/>
    </xf>
    <xf numFmtId="177" fontId="11" fillId="0" borderId="15" xfId="1" applyNumberFormat="1" applyFont="1" applyFill="1" applyBorder="1" applyAlignment="1" applyProtection="1">
      <alignment vertical="center" shrinkToFit="1"/>
      <protection locked="0"/>
    </xf>
    <xf numFmtId="178" fontId="11" fillId="0" borderId="15" xfId="1" applyNumberFormat="1" applyFont="1" applyFill="1" applyBorder="1" applyAlignment="1" applyProtection="1">
      <alignment vertical="center" shrinkToFit="1"/>
      <protection locked="0"/>
    </xf>
    <xf numFmtId="176" fontId="11" fillId="0" borderId="15" xfId="1" applyNumberFormat="1" applyFont="1" applyFill="1" applyBorder="1" applyAlignment="1" applyProtection="1">
      <alignment vertical="center" shrinkToFit="1"/>
      <protection locked="0"/>
    </xf>
    <xf numFmtId="181" fontId="11" fillId="0" borderId="15" xfId="1" applyNumberFormat="1" applyFont="1" applyFill="1" applyBorder="1" applyAlignment="1" applyProtection="1">
      <alignment vertical="center" shrinkToFit="1"/>
      <protection locked="0"/>
    </xf>
    <xf numFmtId="2" fontId="11" fillId="0" borderId="16" xfId="1" applyNumberFormat="1" applyFont="1" applyFill="1" applyBorder="1" applyAlignment="1" applyProtection="1">
      <alignment vertical="center" shrinkToFit="1"/>
      <protection locked="0"/>
    </xf>
    <xf numFmtId="176" fontId="11" fillId="0" borderId="15" xfId="1" applyNumberFormat="1" applyFont="1" applyFill="1" applyBorder="1" applyAlignment="1" applyProtection="1">
      <alignment vertical="center"/>
      <protection locked="0"/>
    </xf>
    <xf numFmtId="178" fontId="11" fillId="0" borderId="16" xfId="1" applyNumberFormat="1" applyFont="1" applyFill="1" applyBorder="1" applyAlignment="1" applyProtection="1">
      <alignment vertical="center" shrinkToFit="1"/>
      <protection locked="0"/>
    </xf>
    <xf numFmtId="0" fontId="8" fillId="0" borderId="8" xfId="2" applyFont="1" applyFill="1" applyBorder="1" applyAlignment="1" applyProtection="1">
      <alignment vertical="center"/>
      <protection hidden="1"/>
    </xf>
    <xf numFmtId="176" fontId="11" fillId="0" borderId="9" xfId="1" applyNumberFormat="1" applyFont="1" applyFill="1" applyBorder="1" applyAlignment="1" applyProtection="1">
      <alignment vertical="center" shrinkToFit="1"/>
      <protection locked="0"/>
    </xf>
    <xf numFmtId="181" fontId="11" fillId="0" borderId="9" xfId="1" applyNumberFormat="1" applyFont="1" applyFill="1" applyBorder="1" applyAlignment="1" applyProtection="1">
      <alignment vertical="center" shrinkToFit="1"/>
      <protection locked="0"/>
    </xf>
    <xf numFmtId="2" fontId="11" fillId="0" borderId="10" xfId="1" applyNumberFormat="1" applyFont="1" applyFill="1" applyBorder="1" applyAlignment="1" applyProtection="1">
      <alignment vertical="center" shrinkToFit="1"/>
      <protection locked="0"/>
    </xf>
    <xf numFmtId="176" fontId="11" fillId="0" borderId="9" xfId="1" applyNumberFormat="1" applyFont="1" applyFill="1" applyBorder="1" applyAlignment="1" applyProtection="1">
      <alignment vertical="center"/>
      <protection locked="0"/>
    </xf>
    <xf numFmtId="0" fontId="8" fillId="0" borderId="11" xfId="2" applyFont="1" applyFill="1" applyBorder="1" applyAlignment="1" applyProtection="1">
      <alignment vertical="center"/>
      <protection hidden="1"/>
    </xf>
    <xf numFmtId="178" fontId="11" fillId="0" borderId="12" xfId="1" applyNumberFormat="1" applyFont="1" applyFill="1" applyBorder="1" applyAlignment="1" applyProtection="1">
      <alignment horizontal="right" vertical="center" shrinkToFit="1"/>
      <protection locked="0"/>
    </xf>
    <xf numFmtId="176" fontId="11" fillId="0" borderId="12" xfId="1" applyNumberFormat="1" applyFont="1" applyFill="1" applyBorder="1" applyAlignment="1" applyProtection="1">
      <alignment vertical="center" shrinkToFit="1"/>
      <protection locked="0"/>
    </xf>
    <xf numFmtId="181" fontId="11" fillId="0" borderId="12" xfId="1" applyNumberFormat="1" applyFont="1" applyFill="1" applyBorder="1" applyAlignment="1" applyProtection="1">
      <alignment vertical="center" shrinkToFit="1"/>
      <protection locked="0"/>
    </xf>
    <xf numFmtId="2" fontId="11" fillId="0" borderId="13" xfId="1" applyNumberFormat="1" applyFont="1" applyFill="1" applyBorder="1" applyAlignment="1" applyProtection="1">
      <alignment vertical="center" shrinkToFit="1"/>
      <protection locked="0"/>
    </xf>
    <xf numFmtId="176" fontId="11" fillId="0" borderId="12" xfId="1" applyNumberFormat="1" applyFont="1" applyFill="1" applyBorder="1" applyAlignment="1" applyProtection="1">
      <alignment vertical="center"/>
      <protection locked="0"/>
    </xf>
    <xf numFmtId="178" fontId="11" fillId="0" borderId="13" xfId="1" applyNumberFormat="1" applyFont="1" applyFill="1" applyBorder="1" applyAlignment="1" applyProtection="1">
      <alignment vertical="center" shrinkToFit="1"/>
      <protection locked="0"/>
    </xf>
    <xf numFmtId="176" fontId="8" fillId="0" borderId="0" xfId="1" applyNumberFormat="1" applyFont="1" applyFill="1" applyAlignment="1" applyProtection="1">
      <alignment vertical="center"/>
      <protection locked="0"/>
    </xf>
    <xf numFmtId="179" fontId="8" fillId="0" borderId="0" xfId="1" applyNumberFormat="1" applyFont="1" applyFill="1" applyAlignment="1" applyProtection="1">
      <alignment vertical="center"/>
      <protection locked="0"/>
    </xf>
    <xf numFmtId="179" fontId="8" fillId="0" borderId="0" xfId="1" applyNumberFormat="1" applyFont="1" applyFill="1" applyBorder="1" applyAlignment="1" applyProtection="1">
      <alignment vertical="center"/>
      <protection locked="0"/>
    </xf>
    <xf numFmtId="180" fontId="8" fillId="0" borderId="0" xfId="1" applyNumberFormat="1" applyFont="1" applyFill="1" applyAlignment="1" applyProtection="1">
      <alignment vertical="center"/>
      <protection locked="0"/>
    </xf>
    <xf numFmtId="176" fontId="18" fillId="0" borderId="0" xfId="1" applyNumberFormat="1" applyFont="1" applyFill="1" applyBorder="1" applyAlignment="1" applyProtection="1">
      <alignment vertical="center"/>
      <protection locked="0"/>
    </xf>
    <xf numFmtId="179" fontId="18" fillId="0" borderId="0" xfId="1" applyNumberFormat="1" applyFont="1" applyFill="1" applyBorder="1" applyAlignment="1" applyProtection="1">
      <alignment vertical="center"/>
      <protection locked="0"/>
    </xf>
    <xf numFmtId="180" fontId="18" fillId="0" borderId="0" xfId="1" applyNumberFormat="1" applyFont="1" applyFill="1" applyAlignment="1" applyProtection="1">
      <alignment vertical="center"/>
      <protection locked="0"/>
    </xf>
    <xf numFmtId="176" fontId="23" fillId="0" borderId="15" xfId="1" applyNumberFormat="1" applyFont="1" applyFill="1" applyBorder="1" applyAlignment="1" applyProtection="1">
      <alignment vertical="center" shrinkToFit="1"/>
    </xf>
    <xf numFmtId="177" fontId="23" fillId="0" borderId="15" xfId="1" applyNumberFormat="1" applyFont="1" applyFill="1" applyBorder="1" applyAlignment="1" applyProtection="1">
      <alignment vertical="center" shrinkToFit="1"/>
    </xf>
    <xf numFmtId="176" fontId="23" fillId="0" borderId="16" xfId="1" applyNumberFormat="1" applyFont="1" applyFill="1" applyBorder="1" applyAlignment="1" applyProtection="1">
      <alignment vertical="center" shrinkToFit="1"/>
    </xf>
    <xf numFmtId="176" fontId="23" fillId="0" borderId="9" xfId="1" applyNumberFormat="1" applyFont="1" applyFill="1" applyBorder="1" applyAlignment="1" applyProtection="1">
      <alignment vertical="center" shrinkToFit="1"/>
    </xf>
    <xf numFmtId="177" fontId="23" fillId="0" borderId="9" xfId="1" applyNumberFormat="1" applyFont="1" applyFill="1" applyBorder="1" applyAlignment="1" applyProtection="1">
      <alignment vertical="center" shrinkToFit="1"/>
    </xf>
    <xf numFmtId="176" fontId="23" fillId="0" borderId="10" xfId="1" applyNumberFormat="1" applyFont="1" applyFill="1" applyBorder="1" applyAlignment="1" applyProtection="1">
      <alignment vertical="center" shrinkToFit="1"/>
    </xf>
    <xf numFmtId="176" fontId="23" fillId="0" borderId="12" xfId="1" applyNumberFormat="1" applyFont="1" applyFill="1" applyBorder="1" applyAlignment="1" applyProtection="1">
      <alignment vertical="center" shrinkToFit="1"/>
    </xf>
    <xf numFmtId="177" fontId="23" fillId="0" borderId="12" xfId="1" applyNumberFormat="1" applyFont="1" applyFill="1" applyBorder="1" applyAlignment="1" applyProtection="1">
      <alignment vertical="center" shrinkToFit="1"/>
    </xf>
    <xf numFmtId="176" fontId="23" fillId="0" borderId="13" xfId="1" applyNumberFormat="1" applyFont="1" applyFill="1" applyBorder="1" applyAlignment="1" applyProtection="1">
      <alignment vertical="center" shrinkToFit="1"/>
    </xf>
    <xf numFmtId="0" fontId="4" fillId="0" borderId="0" xfId="3" applyFont="1" applyFill="1" applyAlignment="1">
      <alignment vertical="center"/>
    </xf>
    <xf numFmtId="39" fontId="26" fillId="0" borderId="0" xfId="1" applyFont="1" applyFill="1" applyAlignment="1">
      <alignment horizontal="left" vertical="center"/>
    </xf>
    <xf numFmtId="176" fontId="4" fillId="0" borderId="0" xfId="1" applyNumberFormat="1" applyFont="1" applyFill="1" applyAlignment="1">
      <alignment vertical="center"/>
    </xf>
    <xf numFmtId="39" fontId="4" fillId="0" borderId="0" xfId="1" applyFont="1" applyFill="1" applyAlignment="1">
      <alignment horizontal="centerContinuous" vertical="center"/>
    </xf>
    <xf numFmtId="39" fontId="4" fillId="0" borderId="0" xfId="1" applyFont="1" applyFill="1" applyAlignment="1">
      <alignment horizontal="centerContinuous"/>
    </xf>
    <xf numFmtId="39" fontId="4" fillId="0" borderId="0" xfId="1" applyFont="1" applyFill="1" applyAlignment="1">
      <alignment vertical="center"/>
    </xf>
    <xf numFmtId="39" fontId="4" fillId="0" borderId="0" xfId="1" applyFont="1" applyFill="1" applyBorder="1" applyAlignment="1">
      <alignment horizontal="centerContinuous" vertical="center"/>
    </xf>
    <xf numFmtId="39" fontId="4" fillId="0" borderId="0" xfId="1" applyFont="1" applyFill="1" applyBorder="1"/>
    <xf numFmtId="39" fontId="4" fillId="0" borderId="0" xfId="1" applyFont="1" applyFill="1" applyBorder="1" applyAlignment="1">
      <alignment vertical="center"/>
    </xf>
    <xf numFmtId="39" fontId="4" fillId="0" borderId="0" xfId="1" applyFont="1" applyFill="1"/>
    <xf numFmtId="176" fontId="4" fillId="0" borderId="0" xfId="1" applyNumberFormat="1" applyFont="1" applyFill="1" applyBorder="1" applyAlignment="1">
      <alignment vertical="center"/>
    </xf>
    <xf numFmtId="49" fontId="8" fillId="0" borderId="6" xfId="1" applyNumberFormat="1" applyFont="1" applyFill="1" applyBorder="1" applyAlignment="1">
      <alignment horizontal="distributed" vertical="center" wrapText="1"/>
    </xf>
    <xf numFmtId="49" fontId="4" fillId="0" borderId="6" xfId="1" applyNumberFormat="1" applyFont="1" applyFill="1" applyBorder="1" applyAlignment="1">
      <alignment horizontal="distributed" vertical="center" wrapText="1"/>
    </xf>
    <xf numFmtId="49" fontId="4" fillId="0" borderId="7" xfId="1" applyNumberFormat="1" applyFont="1" applyFill="1" applyBorder="1" applyAlignment="1">
      <alignment horizontal="distributed" vertical="center" wrapText="1"/>
    </xf>
    <xf numFmtId="49" fontId="13" fillId="0" borderId="23" xfId="1" applyNumberFormat="1" applyFont="1" applyFill="1" applyBorder="1" applyAlignment="1">
      <alignment horizontal="distributed" vertical="center" wrapText="1"/>
    </xf>
    <xf numFmtId="49" fontId="23" fillId="0" borderId="7" xfId="1" applyNumberFormat="1" applyFont="1" applyFill="1" applyBorder="1" applyAlignment="1">
      <alignment horizontal="distributed" vertical="center" wrapText="1"/>
    </xf>
    <xf numFmtId="39" fontId="19" fillId="0" borderId="14" xfId="1" quotePrefix="1" applyFont="1" applyFill="1" applyBorder="1" applyAlignment="1" applyProtection="1">
      <alignment vertical="center"/>
      <protection locked="0"/>
    </xf>
    <xf numFmtId="176" fontId="27" fillId="0" borderId="24" xfId="1" applyNumberFormat="1" applyFont="1" applyFill="1" applyBorder="1" applyAlignment="1" applyProtection="1">
      <alignment vertical="center" shrinkToFit="1"/>
    </xf>
    <xf numFmtId="176" fontId="27" fillId="0" borderId="16" xfId="1" applyNumberFormat="1" applyFont="1" applyFill="1" applyBorder="1" applyAlignment="1" applyProtection="1">
      <alignment horizontal="center" vertical="center" shrinkToFit="1"/>
    </xf>
    <xf numFmtId="39" fontId="11" fillId="0" borderId="8" xfId="1" applyFont="1" applyFill="1" applyBorder="1" applyAlignment="1" applyProtection="1">
      <alignment vertical="center"/>
      <protection locked="0"/>
    </xf>
    <xf numFmtId="176" fontId="27" fillId="0" borderId="25" xfId="1" applyNumberFormat="1" applyFont="1" applyFill="1" applyBorder="1" applyAlignment="1" applyProtection="1">
      <alignment vertical="center" shrinkToFit="1"/>
    </xf>
    <xf numFmtId="176" fontId="27" fillId="0" borderId="10" xfId="1" applyNumberFormat="1" applyFont="1" applyFill="1" applyBorder="1" applyAlignment="1" applyProtection="1">
      <alignment horizontal="center" vertical="center" shrinkToFit="1"/>
    </xf>
    <xf numFmtId="39" fontId="19" fillId="0" borderId="8" xfId="1" applyFont="1" applyFill="1" applyBorder="1" applyAlignment="1" applyProtection="1">
      <alignment vertical="center"/>
      <protection locked="0"/>
    </xf>
    <xf numFmtId="39" fontId="19" fillId="0" borderId="11" xfId="1" quotePrefix="1" applyFont="1" applyFill="1" applyBorder="1" applyAlignment="1" applyProtection="1">
      <alignment vertical="center"/>
      <protection locked="0"/>
    </xf>
    <xf numFmtId="176" fontId="27" fillId="0" borderId="26" xfId="1" applyNumberFormat="1" applyFont="1" applyFill="1" applyBorder="1" applyAlignment="1" applyProtection="1">
      <alignment vertical="center" shrinkToFit="1"/>
    </xf>
    <xf numFmtId="176" fontId="27" fillId="0" borderId="13" xfId="1" applyNumberFormat="1" applyFont="1" applyFill="1" applyBorder="1" applyAlignment="1" applyProtection="1">
      <alignment horizontal="center" vertical="center" shrinkToFit="1"/>
    </xf>
    <xf numFmtId="176" fontId="27" fillId="0" borderId="0" xfId="1" applyNumberFormat="1" applyFont="1" applyFill="1" applyBorder="1" applyAlignment="1" applyProtection="1">
      <alignment vertical="center" shrinkToFit="1"/>
    </xf>
    <xf numFmtId="176" fontId="27" fillId="0" borderId="0" xfId="1" applyNumberFormat="1" applyFont="1" applyFill="1" applyBorder="1" applyAlignment="1" applyProtection="1">
      <alignment horizontal="center" vertical="center" shrinkToFit="1"/>
    </xf>
    <xf numFmtId="39" fontId="19" fillId="0" borderId="0" xfId="1" quotePrefix="1" applyFont="1" applyFill="1" applyBorder="1" applyAlignment="1" applyProtection="1">
      <alignment vertical="center"/>
      <protection locked="0"/>
    </xf>
    <xf numFmtId="177" fontId="23" fillId="0" borderId="0" xfId="1" applyNumberFormat="1" applyFont="1" applyFill="1" applyBorder="1" applyAlignment="1" applyProtection="1">
      <alignment vertical="center" shrinkToFit="1"/>
    </xf>
    <xf numFmtId="176" fontId="23" fillId="0" borderId="0" xfId="1" applyNumberFormat="1" applyFont="1" applyFill="1" applyBorder="1" applyAlignment="1" applyProtection="1">
      <alignment vertical="center" shrinkToFit="1"/>
    </xf>
    <xf numFmtId="0" fontId="8" fillId="0" borderId="0" xfId="3" applyFill="1" applyAlignment="1">
      <alignment vertical="center"/>
    </xf>
    <xf numFmtId="39" fontId="18" fillId="0" borderId="0" xfId="1" applyFont="1" applyFill="1" applyAlignment="1" applyProtection="1">
      <alignment vertical="center"/>
      <protection locked="0"/>
    </xf>
    <xf numFmtId="39" fontId="29" fillId="0" borderId="0" xfId="1" applyFont="1" applyFill="1" applyAlignment="1" applyProtection="1">
      <alignment vertical="center"/>
      <protection locked="0"/>
    </xf>
    <xf numFmtId="0" fontId="8" fillId="0" borderId="0" xfId="3" applyFill="1" applyAlignment="1">
      <alignment horizontal="right" vertical="center"/>
    </xf>
    <xf numFmtId="49" fontId="2" fillId="0" borderId="0" xfId="3" applyNumberFormat="1" applyFont="1" applyFill="1" applyAlignment="1">
      <alignment horizontal="right" vertical="center"/>
    </xf>
    <xf numFmtId="49" fontId="8" fillId="0" borderId="0" xfId="3" applyNumberFormat="1" applyAlignment="1">
      <alignment horizontal="right" vertical="center"/>
    </xf>
    <xf numFmtId="49" fontId="2" fillId="0" borderId="0" xfId="3" applyNumberFormat="1" applyFont="1" applyAlignment="1">
      <alignment horizontal="right" vertical="center"/>
    </xf>
    <xf numFmtId="49" fontId="2" fillId="0" borderId="0" xfId="3" applyNumberFormat="1" applyFont="1" applyAlignment="1">
      <alignment vertical="center"/>
    </xf>
    <xf numFmtId="179" fontId="6" fillId="0" borderId="0" xfId="3" applyNumberFormat="1" applyFont="1" applyFill="1" applyAlignment="1">
      <alignment horizontal="center" vertical="center"/>
    </xf>
    <xf numFmtId="49" fontId="6" fillId="0" borderId="0" xfId="3" applyNumberFormat="1" applyFont="1" applyFill="1" applyAlignment="1">
      <alignment horizontal="right" vertical="center"/>
    </xf>
    <xf numFmtId="49" fontId="6" fillId="0" borderId="0" xfId="3" applyNumberFormat="1" applyFont="1" applyFill="1" applyAlignment="1">
      <alignment vertical="center"/>
    </xf>
    <xf numFmtId="49" fontId="8" fillId="0" borderId="15" xfId="3" applyNumberFormat="1" applyFont="1" applyFill="1" applyBorder="1" applyAlignment="1">
      <alignment horizontal="distributed" vertical="center" shrinkToFit="1"/>
    </xf>
    <xf numFmtId="180" fontId="8" fillId="0" borderId="15" xfId="3" applyNumberFormat="1" applyFont="1" applyFill="1" applyBorder="1" applyAlignment="1">
      <alignment horizontal="distributed" vertical="center" shrinkToFit="1"/>
    </xf>
    <xf numFmtId="49" fontId="8" fillId="0" borderId="6" xfId="3" applyNumberFormat="1" applyFont="1" applyFill="1" applyBorder="1" applyAlignment="1">
      <alignment horizontal="distributed" vertical="center" shrinkToFit="1"/>
    </xf>
    <xf numFmtId="49" fontId="8" fillId="0" borderId="16" xfId="3" applyNumberFormat="1" applyFont="1" applyFill="1" applyBorder="1" applyAlignment="1">
      <alignment horizontal="distributed" vertical="center" shrinkToFit="1"/>
    </xf>
    <xf numFmtId="49" fontId="8" fillId="0" borderId="24" xfId="1" applyNumberFormat="1" applyFont="1" applyFill="1" applyBorder="1" applyAlignment="1" applyProtection="1">
      <alignment horizontal="distributed" vertical="center" shrinkToFit="1"/>
      <protection locked="0"/>
    </xf>
    <xf numFmtId="177" fontId="11" fillId="0" borderId="24" xfId="1" applyNumberFormat="1" applyFont="1" applyFill="1" applyBorder="1" applyAlignment="1" applyProtection="1">
      <alignment vertical="center" shrinkToFit="1"/>
      <protection locked="0"/>
    </xf>
    <xf numFmtId="177" fontId="11" fillId="0" borderId="25" xfId="1" applyNumberFormat="1" applyFont="1" applyFill="1" applyBorder="1" applyAlignment="1" applyProtection="1">
      <alignment vertical="center" shrinkToFit="1"/>
      <protection locked="0"/>
    </xf>
    <xf numFmtId="177" fontId="11" fillId="0" borderId="26" xfId="1" applyNumberFormat="1" applyFont="1" applyFill="1" applyBorder="1" applyAlignment="1" applyProtection="1">
      <alignment vertical="center" shrinkToFit="1"/>
      <protection locked="0"/>
    </xf>
    <xf numFmtId="177" fontId="11" fillId="0" borderId="15" xfId="5" applyNumberFormat="1" applyFont="1" applyFill="1" applyBorder="1" applyAlignment="1">
      <alignment vertical="center" shrinkToFit="1"/>
    </xf>
    <xf numFmtId="177" fontId="11" fillId="0" borderId="9" xfId="5" applyNumberFormat="1" applyFont="1" applyFill="1" applyBorder="1" applyAlignment="1">
      <alignment vertical="center" shrinkToFit="1"/>
    </xf>
    <xf numFmtId="181" fontId="11" fillId="0" borderId="18" xfId="5" applyNumberFormat="1" applyFont="1" applyFill="1" applyBorder="1" applyAlignment="1">
      <alignment vertical="center" shrinkToFit="1"/>
    </xf>
    <xf numFmtId="181" fontId="11" fillId="0" borderId="10" xfId="5" applyNumberFormat="1" applyFont="1" applyFill="1" applyBorder="1" applyAlignment="1">
      <alignment vertical="center" shrinkToFit="1"/>
    </xf>
    <xf numFmtId="0" fontId="6" fillId="0" borderId="0" xfId="3" applyFont="1" applyFill="1" applyAlignment="1">
      <alignment horizontal="center" vertical="center"/>
    </xf>
    <xf numFmtId="0" fontId="7" fillId="0" borderId="1" xfId="3" applyFont="1" applyFill="1" applyBorder="1" applyAlignment="1">
      <alignment vertical="center"/>
    </xf>
    <xf numFmtId="176" fontId="8" fillId="0" borderId="0" xfId="1" applyNumberFormat="1" applyFont="1" applyFill="1" applyAlignment="1" applyProtection="1">
      <alignment horizontal="right" vertical="center"/>
      <protection locked="0"/>
    </xf>
    <xf numFmtId="0" fontId="15" fillId="0" borderId="0" xfId="6" applyFont="1" applyFill="1" applyAlignment="1">
      <alignment horizontal="center" vertical="center"/>
    </xf>
    <xf numFmtId="0" fontId="15" fillId="0" borderId="0" xfId="6" applyFont="1" applyFill="1" applyAlignment="1">
      <alignment horizontal="right" vertical="center"/>
    </xf>
    <xf numFmtId="0" fontId="2" fillId="0" borderId="0" xfId="6" applyFont="1" applyFill="1" applyAlignment="1">
      <alignment horizontal="center" vertical="center"/>
    </xf>
    <xf numFmtId="0" fontId="8" fillId="0" borderId="0" xfId="6" applyFont="1" applyFill="1">
      <alignment vertical="center"/>
    </xf>
    <xf numFmtId="0" fontId="5" fillId="0" borderId="0" xfId="6" applyFont="1" applyFill="1" applyAlignment="1">
      <alignment horizontal="center" vertical="top"/>
    </xf>
    <xf numFmtId="0" fontId="5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horizontal="left" vertical="center" indent="11"/>
    </xf>
    <xf numFmtId="0" fontId="8" fillId="0" borderId="0" xfId="6" applyFont="1" applyFill="1" applyAlignment="1">
      <alignment horizontal="right" vertical="center"/>
    </xf>
    <xf numFmtId="0" fontId="7" fillId="0" borderId="1" xfId="6" applyFont="1" applyFill="1" applyBorder="1" applyAlignment="1">
      <alignment horizontal="center" vertical="center"/>
    </xf>
    <xf numFmtId="178" fontId="8" fillId="0" borderId="6" xfId="6" applyNumberFormat="1" applyFont="1" applyFill="1" applyBorder="1" applyAlignment="1">
      <alignment horizontal="distributed" vertical="center" wrapText="1"/>
    </xf>
    <xf numFmtId="178" fontId="8" fillId="0" borderId="6" xfId="6" applyNumberFormat="1" applyFont="1" applyFill="1" applyBorder="1" applyAlignment="1">
      <alignment horizontal="center" vertical="center" wrapText="1"/>
    </xf>
    <xf numFmtId="178" fontId="8" fillId="0" borderId="14" xfId="6" applyNumberFormat="1" applyFont="1" applyFill="1" applyBorder="1" applyAlignment="1">
      <alignment vertical="center" wrapText="1"/>
    </xf>
    <xf numFmtId="177" fontId="11" fillId="0" borderId="15" xfId="6" applyNumberFormat="1" applyFont="1" applyFill="1" applyBorder="1" applyAlignment="1">
      <alignment vertical="center" shrinkToFit="1"/>
    </xf>
    <xf numFmtId="181" fontId="11" fillId="0" borderId="17" xfId="6" applyNumberFormat="1" applyFont="1" applyFill="1" applyBorder="1" applyAlignment="1">
      <alignment vertical="center" shrinkToFit="1"/>
    </xf>
    <xf numFmtId="181" fontId="11" fillId="0" borderId="16" xfId="6" applyNumberFormat="1" applyFont="1" applyFill="1" applyBorder="1" applyAlignment="1">
      <alignment vertical="center" shrinkToFit="1"/>
    </xf>
    <xf numFmtId="178" fontId="8" fillId="0" borderId="8" xfId="6" applyNumberFormat="1" applyFont="1" applyFill="1" applyBorder="1" applyAlignment="1">
      <alignment vertical="center" wrapText="1"/>
    </xf>
    <xf numFmtId="178" fontId="8" fillId="2" borderId="8" xfId="6" applyNumberFormat="1" applyFont="1" applyFill="1" applyBorder="1" applyAlignment="1">
      <alignment vertical="center" wrapText="1"/>
    </xf>
    <xf numFmtId="177" fontId="11" fillId="0" borderId="9" xfId="6" applyNumberFormat="1" applyFont="1" applyFill="1" applyBorder="1" applyAlignment="1">
      <alignment vertical="center" shrinkToFit="1"/>
    </xf>
    <xf numFmtId="181" fontId="11" fillId="0" borderId="18" xfId="6" applyNumberFormat="1" applyFont="1" applyFill="1" applyBorder="1" applyAlignment="1">
      <alignment vertical="center" shrinkToFit="1"/>
    </xf>
    <xf numFmtId="181" fontId="11" fillId="0" borderId="10" xfId="6" applyNumberFormat="1" applyFont="1" applyFill="1" applyBorder="1" applyAlignment="1">
      <alignment vertical="center" shrinkToFit="1"/>
    </xf>
    <xf numFmtId="178" fontId="19" fillId="0" borderId="8" xfId="6" applyNumberFormat="1" applyFont="1" applyFill="1" applyBorder="1" applyAlignment="1">
      <alignment vertical="center" wrapText="1"/>
    </xf>
    <xf numFmtId="178" fontId="8" fillId="0" borderId="11" xfId="6" applyNumberFormat="1" applyFont="1" applyFill="1" applyBorder="1" applyAlignment="1">
      <alignment vertical="center" wrapText="1"/>
    </xf>
    <xf numFmtId="177" fontId="11" fillId="0" borderId="12" xfId="6" applyNumberFormat="1" applyFont="1" applyFill="1" applyBorder="1" applyAlignment="1">
      <alignment vertical="center" shrinkToFit="1"/>
    </xf>
    <xf numFmtId="181" fontId="11" fillId="0" borderId="13" xfId="6" applyNumberFormat="1" applyFont="1" applyFill="1" applyBorder="1" applyAlignment="1">
      <alignment vertical="center" shrinkToFit="1"/>
    </xf>
    <xf numFmtId="176" fontId="2" fillId="0" borderId="0" xfId="1" applyNumberFormat="1" applyFont="1" applyFill="1" applyAlignment="1" applyProtection="1">
      <alignment horizontal="center" vertical="center"/>
    </xf>
    <xf numFmtId="0" fontId="5" fillId="0" borderId="0" xfId="3" applyFont="1" applyFill="1" applyAlignment="1">
      <alignment horizontal="center" vertical="center"/>
    </xf>
    <xf numFmtId="176" fontId="8" fillId="0" borderId="0" xfId="1" applyNumberFormat="1" applyFont="1" applyFill="1" applyAlignment="1">
      <alignment horizontal="center" vertical="center"/>
    </xf>
    <xf numFmtId="176" fontId="8" fillId="0" borderId="0" xfId="1" applyNumberFormat="1" applyFont="1" applyFill="1" applyAlignment="1">
      <alignment horizontal="right" vertical="center"/>
    </xf>
    <xf numFmtId="0" fontId="8" fillId="0" borderId="0" xfId="3" applyFont="1" applyFill="1" applyAlignment="1">
      <alignment horizontal="right" vertical="center"/>
    </xf>
    <xf numFmtId="39" fontId="20" fillId="0" borderId="1" xfId="1" applyFont="1" applyFill="1" applyBorder="1" applyAlignment="1">
      <alignment horizontal="center" vertical="center"/>
    </xf>
    <xf numFmtId="39" fontId="8" fillId="0" borderId="1" xfId="1" applyFont="1" applyFill="1" applyBorder="1" applyAlignment="1">
      <alignment horizontal="right" vertical="center"/>
    </xf>
    <xf numFmtId="39" fontId="24" fillId="0" borderId="21" xfId="1" applyFont="1" applyFill="1" applyBorder="1" applyAlignment="1" applyProtection="1">
      <alignment vertical="center" wrapText="1"/>
      <protection locked="0"/>
    </xf>
    <xf numFmtId="0" fontId="28" fillId="0" borderId="21" xfId="3" applyFont="1" applyBorder="1" applyAlignment="1">
      <alignment vertical="center" wrapText="1"/>
    </xf>
    <xf numFmtId="176" fontId="25" fillId="0" borderId="0" xfId="1" applyNumberFormat="1" applyFont="1" applyFill="1" applyAlignment="1" applyProtection="1">
      <alignment horizontal="center" vertical="center"/>
    </xf>
    <xf numFmtId="176" fontId="6" fillId="0" borderId="0" xfId="1" applyNumberFormat="1" applyFont="1" applyFill="1" applyAlignment="1">
      <alignment horizontal="center" vertical="center"/>
    </xf>
    <xf numFmtId="176" fontId="4" fillId="0" borderId="0" xfId="1" applyNumberFormat="1" applyFont="1" applyFill="1" applyAlignment="1">
      <alignment horizontal="right" vertical="center"/>
    </xf>
    <xf numFmtId="0" fontId="4" fillId="0" borderId="0" xfId="3" applyFont="1" applyFill="1" applyAlignment="1">
      <alignment horizontal="right" vertical="center"/>
    </xf>
    <xf numFmtId="39" fontId="4" fillId="0" borderId="1" xfId="1" applyFont="1" applyFill="1" applyBorder="1" applyAlignment="1">
      <alignment horizontal="right" vertical="center"/>
    </xf>
    <xf numFmtId="176" fontId="8" fillId="0" borderId="2" xfId="1" applyNumberFormat="1" applyFont="1" applyFill="1" applyBorder="1" applyAlignment="1">
      <alignment horizontal="distributed" vertical="center"/>
    </xf>
    <xf numFmtId="0" fontId="4" fillId="0" borderId="5" xfId="3" applyFont="1" applyFill="1" applyBorder="1" applyAlignment="1">
      <alignment horizontal="distributed" vertical="center"/>
    </xf>
    <xf numFmtId="49" fontId="8" fillId="0" borderId="3" xfId="1" applyNumberFormat="1" applyFont="1" applyFill="1" applyBorder="1" applyAlignment="1" applyProtection="1">
      <alignment horizontal="distributed" vertical="center" wrapText="1"/>
    </xf>
    <xf numFmtId="49" fontId="4" fillId="0" borderId="3" xfId="1" applyNumberFormat="1" applyFont="1" applyFill="1" applyBorder="1" applyAlignment="1" applyProtection="1">
      <alignment horizontal="distributed" vertical="center" wrapText="1"/>
    </xf>
    <xf numFmtId="49" fontId="4" fillId="0" borderId="3" xfId="3" applyNumberFormat="1" applyFont="1" applyFill="1" applyBorder="1" applyAlignment="1">
      <alignment horizontal="distributed" vertical="center" wrapText="1"/>
    </xf>
    <xf numFmtId="49" fontId="4" fillId="0" borderId="4" xfId="3" applyNumberFormat="1" applyFont="1" applyFill="1" applyBorder="1" applyAlignment="1">
      <alignment horizontal="distributed" vertical="center" wrapText="1"/>
    </xf>
    <xf numFmtId="49" fontId="13" fillId="0" borderId="22" xfId="1" applyNumberFormat="1" applyFont="1" applyFill="1" applyBorder="1" applyAlignment="1" applyProtection="1">
      <alignment horizontal="distributed" vertical="center" wrapText="1"/>
    </xf>
    <xf numFmtId="49" fontId="23" fillId="0" borderId="4" xfId="3" applyNumberFormat="1" applyFont="1" applyFill="1" applyBorder="1" applyAlignment="1">
      <alignment horizontal="distributed" vertical="center" wrapText="1"/>
    </xf>
    <xf numFmtId="176" fontId="2" fillId="0" borderId="0" xfId="1" applyNumberFormat="1" applyFont="1" applyFill="1" applyAlignment="1" applyProtection="1">
      <alignment horizontal="center" vertical="center"/>
      <protection locked="0"/>
    </xf>
    <xf numFmtId="39" fontId="6" fillId="0" borderId="0" xfId="1" applyFont="1" applyFill="1" applyBorder="1" applyAlignment="1" applyProtection="1">
      <alignment horizontal="center" vertical="center"/>
      <protection locked="0"/>
    </xf>
    <xf numFmtId="0" fontId="8" fillId="0" borderId="0" xfId="3" applyFill="1" applyAlignment="1">
      <alignment horizontal="center" vertical="center"/>
    </xf>
    <xf numFmtId="39" fontId="7" fillId="0" borderId="1" xfId="1" applyFont="1" applyFill="1" applyBorder="1" applyAlignment="1" applyProtection="1">
      <alignment horizontal="center" vertical="center"/>
      <protection locked="0"/>
    </xf>
    <xf numFmtId="0" fontId="7" fillId="0" borderId="1" xfId="3" applyFont="1" applyFill="1" applyBorder="1" applyAlignment="1">
      <alignment vertical="center"/>
    </xf>
    <xf numFmtId="176" fontId="8" fillId="0" borderId="2" xfId="1" applyNumberFormat="1" applyFont="1" applyFill="1" applyBorder="1" applyAlignment="1" applyProtection="1">
      <alignment horizontal="distributed" vertical="center" shrinkToFit="1"/>
      <protection locked="0"/>
    </xf>
    <xf numFmtId="0" fontId="8" fillId="0" borderId="5" xfId="3" applyFont="1" applyFill="1" applyBorder="1" applyAlignment="1">
      <alignment horizontal="distributed" vertical="center" shrinkToFit="1"/>
    </xf>
    <xf numFmtId="176" fontId="8" fillId="0" borderId="3" xfId="1" applyNumberFormat="1" applyFont="1" applyFill="1" applyBorder="1" applyAlignment="1" applyProtection="1">
      <alignment horizontal="distributed" vertical="center" shrinkToFit="1"/>
      <protection locked="0"/>
    </xf>
    <xf numFmtId="39" fontId="8" fillId="0" borderId="3" xfId="1" applyFont="1" applyFill="1" applyBorder="1" applyAlignment="1" applyProtection="1">
      <alignment horizontal="distributed" vertical="center" shrinkToFit="1"/>
      <protection locked="0"/>
    </xf>
    <xf numFmtId="0" fontId="8" fillId="0" borderId="4" xfId="3" applyFont="1" applyFill="1" applyBorder="1" applyAlignment="1">
      <alignment horizontal="distributed" vertical="center" shrinkToFit="1"/>
    </xf>
    <xf numFmtId="0" fontId="16" fillId="0" borderId="0" xfId="3" applyFont="1" applyFill="1" applyAlignment="1">
      <alignment horizontal="center" vertical="center"/>
    </xf>
    <xf numFmtId="176" fontId="8" fillId="0" borderId="0" xfId="1" applyNumberFormat="1" applyFont="1" applyFill="1" applyAlignment="1" applyProtection="1">
      <alignment horizontal="right" vertical="center"/>
      <protection locked="0"/>
    </xf>
    <xf numFmtId="0" fontId="8" fillId="0" borderId="0" xfId="3" applyAlignment="1">
      <alignment vertical="center"/>
    </xf>
    <xf numFmtId="0" fontId="8" fillId="0" borderId="0" xfId="3" applyFont="1" applyAlignment="1">
      <alignment horizontal="right" vertical="center"/>
    </xf>
    <xf numFmtId="0" fontId="8" fillId="0" borderId="0" xfId="3" applyAlignment="1">
      <alignment horizontal="right" vertical="center"/>
    </xf>
    <xf numFmtId="176" fontId="8" fillId="0" borderId="1" xfId="1" applyNumberFormat="1" applyFont="1" applyFill="1" applyBorder="1" applyAlignment="1" applyProtection="1">
      <alignment horizontal="right" vertical="center"/>
      <protection locked="0"/>
    </xf>
    <xf numFmtId="0" fontId="8" fillId="0" borderId="1" xfId="3" applyFont="1" applyFill="1" applyBorder="1" applyAlignment="1">
      <alignment horizontal="right" vertical="center"/>
    </xf>
    <xf numFmtId="0" fontId="8" fillId="0" borderId="1" xfId="3" applyFill="1" applyBorder="1" applyAlignment="1">
      <alignment vertical="center"/>
    </xf>
    <xf numFmtId="176" fontId="0" fillId="0" borderId="1" xfId="1" applyNumberFormat="1" applyFont="1" applyFill="1" applyBorder="1" applyAlignment="1" applyProtection="1">
      <alignment horizontal="right" vertical="center"/>
      <protection locked="0"/>
    </xf>
    <xf numFmtId="49" fontId="8" fillId="0" borderId="22" xfId="1" applyNumberFormat="1" applyFont="1" applyFill="1" applyBorder="1" applyAlignment="1" applyProtection="1">
      <alignment horizontal="distributed" vertical="center" wrapText="1" shrinkToFit="1"/>
      <protection locked="0"/>
    </xf>
    <xf numFmtId="49" fontId="8" fillId="0" borderId="4" xfId="3" applyNumberFormat="1" applyFont="1" applyFill="1" applyBorder="1" applyAlignment="1">
      <alignment horizontal="distributed" vertical="center" wrapText="1" shrinkToFit="1"/>
    </xf>
    <xf numFmtId="49" fontId="8" fillId="0" borderId="2" xfId="3" applyNumberFormat="1" applyFont="1" applyFill="1" applyBorder="1" applyAlignment="1">
      <alignment horizontal="distributed" vertical="center"/>
    </xf>
    <xf numFmtId="49" fontId="8" fillId="0" borderId="14" xfId="3" applyNumberFormat="1" applyFont="1" applyFill="1" applyBorder="1" applyAlignment="1">
      <alignment horizontal="distributed" vertical="center"/>
    </xf>
    <xf numFmtId="49" fontId="8" fillId="0" borderId="3" xfId="1" applyNumberFormat="1" applyFont="1" applyFill="1" applyBorder="1" applyAlignment="1" applyProtection="1">
      <alignment horizontal="distributed" vertical="center" shrinkToFit="1"/>
      <protection locked="0"/>
    </xf>
    <xf numFmtId="49" fontId="8" fillId="0" borderId="3" xfId="3" applyNumberFormat="1" applyFont="1" applyFill="1" applyBorder="1" applyAlignment="1">
      <alignment horizontal="distributed" vertical="center" shrinkToFit="1"/>
    </xf>
    <xf numFmtId="49" fontId="8" fillId="0" borderId="3" xfId="1" applyNumberFormat="1" applyFont="1" applyFill="1" applyBorder="1" applyAlignment="1" applyProtection="1">
      <alignment horizontal="distributed" vertical="center" wrapText="1" shrinkToFit="1"/>
      <protection locked="0"/>
    </xf>
    <xf numFmtId="49" fontId="8" fillId="0" borderId="3" xfId="1" quotePrefix="1" applyNumberFormat="1" applyFont="1" applyFill="1" applyBorder="1" applyAlignment="1" applyProtection="1">
      <alignment horizontal="distributed" vertical="center" wrapText="1" shrinkToFit="1"/>
      <protection locked="0"/>
    </xf>
    <xf numFmtId="49" fontId="8" fillId="0" borderId="4" xfId="3" applyNumberFormat="1" applyFont="1" applyFill="1" applyBorder="1" applyAlignment="1">
      <alignment horizontal="distributed" vertical="center" shrinkToFit="1"/>
    </xf>
    <xf numFmtId="178" fontId="8" fillId="0" borderId="3" xfId="6" applyNumberFormat="1" applyFont="1" applyFill="1" applyBorder="1" applyAlignment="1">
      <alignment horizontal="center" vertical="center" wrapText="1"/>
    </xf>
    <xf numFmtId="178" fontId="8" fillId="0" borderId="6" xfId="6" applyNumberFormat="1" applyFont="1" applyFill="1" applyBorder="1" applyAlignment="1">
      <alignment horizontal="center" vertical="center" wrapText="1"/>
    </xf>
    <xf numFmtId="178" fontId="8" fillId="0" borderId="19" xfId="6" applyNumberFormat="1" applyFont="1" applyFill="1" applyBorder="1" applyAlignment="1">
      <alignment horizontal="center" vertical="center" wrapText="1"/>
    </xf>
    <xf numFmtId="178" fontId="8" fillId="0" borderId="20" xfId="6" applyNumberFormat="1" applyFont="1" applyFill="1" applyBorder="1" applyAlignment="1">
      <alignment horizontal="center" vertical="center" wrapText="1"/>
    </xf>
    <xf numFmtId="178" fontId="8" fillId="0" borderId="4" xfId="6" applyNumberFormat="1" applyFont="1" applyFill="1" applyBorder="1" applyAlignment="1">
      <alignment horizontal="center" vertical="center" wrapText="1"/>
    </xf>
    <xf numFmtId="178" fontId="8" fillId="0" borderId="7" xfId="6" applyNumberFormat="1" applyFont="1" applyFill="1" applyBorder="1" applyAlignment="1">
      <alignment horizontal="center" vertical="center" wrapText="1"/>
    </xf>
    <xf numFmtId="0" fontId="2" fillId="0" borderId="0" xfId="6" applyFont="1" applyFill="1" applyAlignment="1">
      <alignment horizontal="right" vertical="center"/>
    </xf>
    <xf numFmtId="0" fontId="6" fillId="0" borderId="0" xfId="6" applyFont="1" applyFill="1" applyAlignment="1">
      <alignment horizontal="right" vertical="center"/>
    </xf>
    <xf numFmtId="0" fontId="6" fillId="0" borderId="0" xfId="6" applyFont="1" applyFill="1" applyAlignment="1">
      <alignment horizontal="left" vertical="center"/>
    </xf>
    <xf numFmtId="0" fontId="7" fillId="0" borderId="1" xfId="6" applyFont="1" applyFill="1" applyBorder="1" applyAlignment="1">
      <alignment horizontal="right" vertical="center"/>
    </xf>
    <xf numFmtId="0" fontId="7" fillId="0" borderId="1" xfId="6" applyFont="1" applyFill="1" applyBorder="1" applyAlignment="1">
      <alignment horizontal="left" vertical="center"/>
    </xf>
    <xf numFmtId="0" fontId="8" fillId="0" borderId="1" xfId="6" applyFont="1" applyFill="1" applyBorder="1" applyAlignment="1">
      <alignment horizontal="left" vertical="center"/>
    </xf>
    <xf numFmtId="178" fontId="8" fillId="0" borderId="2" xfId="6" applyNumberFormat="1" applyFont="1" applyFill="1" applyBorder="1" applyAlignment="1">
      <alignment horizontal="distributed" vertical="center" wrapText="1"/>
    </xf>
    <xf numFmtId="178" fontId="8" fillId="0" borderId="5" xfId="6" applyNumberFormat="1" applyFont="1" applyFill="1" applyBorder="1" applyAlignment="1">
      <alignment horizontal="distributed" vertical="center" wrapText="1"/>
    </xf>
    <xf numFmtId="178" fontId="8" fillId="0" borderId="3" xfId="6" applyNumberFormat="1" applyFont="1" applyFill="1" applyBorder="1" applyAlignment="1">
      <alignment horizontal="distributed" vertical="center" wrapText="1"/>
    </xf>
  </cellXfs>
  <cellStyles count="7">
    <cellStyle name="一般" xfId="0" builtinId="0"/>
    <cellStyle name="一般 2" xfId="3"/>
    <cellStyle name="一般 2 2" xfId="6"/>
    <cellStyle name="一般 3" xfId="4"/>
    <cellStyle name="一般_附屬單位查核意見表(非營業)" xfId="2"/>
    <cellStyle name="一般_附屬單位綜計表-決算91" xfId="1"/>
    <cellStyle name="千分位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19;&#20107;&#22522;&#37329;&#38468;&#23660;&#21934;&#20301;&#27770;&#31639;&#36039;&#26009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lps0326\Desktop\105&#24180;&#24230;&#29151;&#26989;&#22522;&#37329;\&#35079;&#26412;%20&#38468;&#23660;&#21934;&#20301;&#32156;&#35336;&#34920;(&#29151;&#26989;)1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lps0326\AppData\Local\Microsoft\Windows\Temporary%20Internet%20Files\Content.IE5\5P1XOZYY\&#38468;&#23660;&#21934;&#20301;&#32156;&#35336;&#34920;(&#38750;&#29151;&#26989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lps0326\AppData\Local\Microsoft\Windows\Temporary%20Internet%20Files\Content.IE5\KC9NXK83\&#38468;&#23660;&#21934;&#20301;&#27770;&#31639;&#36039;&#26009;&#24235;(&#38750;&#29151;&#26989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lps0326\AppData\Local\Microsoft\Windows\Temporary%20Internet%20Files\Content.IE5\KC9NXK83\&#38468;&#23660;&#21934;&#20301;&#32156;&#35336;&#34920;(&#38750;&#29151;&#2698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決算"/>
      <sheetName val="101預算"/>
      <sheetName val="101決算"/>
      <sheetName val="102預算"/>
      <sheetName val="102決算"/>
      <sheetName val="103預算"/>
      <sheetName val="103決算"/>
      <sheetName val="104預算"/>
      <sheetName val="104決算"/>
      <sheetName val="105預算"/>
      <sheetName val="105決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216912000</v>
          </cell>
          <cell r="C4">
            <v>196080000</v>
          </cell>
          <cell r="D4">
            <v>17050000</v>
          </cell>
          <cell r="E4">
            <v>131000</v>
          </cell>
          <cell r="F4">
            <v>27100000</v>
          </cell>
          <cell r="G4">
            <v>11307152000</v>
          </cell>
        </row>
        <row r="50">
          <cell r="B50">
            <v>375645000</v>
          </cell>
          <cell r="C50">
            <v>192820000</v>
          </cell>
          <cell r="D50">
            <v>24920000</v>
          </cell>
          <cell r="E50">
            <v>131000</v>
          </cell>
          <cell r="F50">
            <v>33478000</v>
          </cell>
          <cell r="G50">
            <v>11307152000</v>
          </cell>
        </row>
      </sheetData>
      <sheetData sheetId="10">
        <row r="4">
          <cell r="B4">
            <v>474874830</v>
          </cell>
          <cell r="C4">
            <v>195420145</v>
          </cell>
          <cell r="D4">
            <v>4910134</v>
          </cell>
          <cell r="E4">
            <v>268</v>
          </cell>
          <cell r="F4">
            <v>24627177</v>
          </cell>
          <cell r="G4">
            <v>10375482913</v>
          </cell>
        </row>
        <row r="50">
          <cell r="B50">
            <v>363281126</v>
          </cell>
          <cell r="C50">
            <v>177179462</v>
          </cell>
          <cell r="D50">
            <v>10569499</v>
          </cell>
          <cell r="E50">
            <v>112900</v>
          </cell>
          <cell r="F50">
            <v>28337717</v>
          </cell>
          <cell r="G50">
            <v>9955977924</v>
          </cell>
        </row>
        <row r="71">
          <cell r="B71">
            <v>548867084</v>
          </cell>
          <cell r="C71">
            <v>380899456</v>
          </cell>
          <cell r="D71">
            <v>86606579</v>
          </cell>
          <cell r="E71">
            <v>304229</v>
          </cell>
          <cell r="F71">
            <v>632081582</v>
          </cell>
          <cell r="G71">
            <v>3646365406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營業損益表-收支"/>
      <sheetName val="營業損益表-基金"/>
      <sheetName val="盈虧表-撥補項目"/>
      <sheetName val="盈撥表-基金"/>
      <sheetName val="現金流量綜計表"/>
      <sheetName val="現金流量-基金"/>
      <sheetName val="資產負債綜計表"/>
      <sheetName val="資產負債表-基金"/>
      <sheetName val="意見表-瓦管1"/>
      <sheetName val="意見表-肉品2"/>
      <sheetName val="意見表-地方產業3X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綜計表-基金別 (合併後)"/>
      <sheetName val="餘絀撥補表-撥補項目"/>
      <sheetName val="餘撥表-基金別"/>
      <sheetName val="現金流量表-依項目"/>
      <sheetName val="現金流量表-基金別"/>
      <sheetName val="平衡表-項目別"/>
      <sheetName val="平衡表-基金別"/>
    </sheetNames>
    <sheetDataSet>
      <sheetData sheetId="0">
        <row r="7">
          <cell r="B7">
            <v>1215000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決算"/>
      <sheetName val="99預算"/>
      <sheetName val="99決算"/>
      <sheetName val="100預算"/>
      <sheetName val="100決算"/>
      <sheetName val="101預算"/>
      <sheetName val="101決算"/>
      <sheetName val="102預算"/>
      <sheetName val="102決算"/>
      <sheetName val="103預算"/>
      <sheetName val="103決算"/>
      <sheetName val="104預算"/>
      <sheetName val="104決算"/>
      <sheetName val="105預算"/>
      <sheetName val="105決算"/>
    </sheetNames>
    <sheetDataSet>
      <sheetData sheetId="0"/>
      <sheetData sheetId="1"/>
      <sheetData sheetId="2">
        <row r="52">
          <cell r="B5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8">
          <cell r="D28">
            <v>0</v>
          </cell>
        </row>
        <row r="29">
          <cell r="D29">
            <v>0</v>
          </cell>
        </row>
      </sheetData>
      <sheetData sheetId="13">
        <row r="5">
          <cell r="L5">
            <v>500000</v>
          </cell>
        </row>
      </sheetData>
      <sheetData sheetId="14">
        <row r="5">
          <cell r="I5">
            <v>1215000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綜計表-收支科別"/>
      <sheetName val="收支綜計表-基金別 (合併後)"/>
      <sheetName val="餘絀撥補表-撥補項目"/>
      <sheetName val="餘撥表-基金別"/>
      <sheetName val="現金流量表-依項目"/>
      <sheetName val="現金流量表-基金別"/>
      <sheetName val="平衡表-項目別"/>
      <sheetName val="平衡表-基金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showZeros="0" view="pageBreakPreview" zoomScaleNormal="100" zoomScaleSheetLayoutView="100" workbookViewId="0">
      <pane xSplit="3" ySplit="5" topLeftCell="D30" activePane="bottomRight" state="frozen"/>
      <selection activeCell="A4" sqref="A4:I32"/>
      <selection pane="topRight" activeCell="A4" sqref="A4:I32"/>
      <selection pane="bottomLeft" activeCell="A4" sqref="A4:I32"/>
      <selection pane="bottomRight" activeCell="A35" sqref="A35:XFD44"/>
    </sheetView>
  </sheetViews>
  <sheetFormatPr defaultColWidth="10" defaultRowHeight="15.75"/>
  <cols>
    <col min="1" max="1" width="19.125" style="76" customWidth="1"/>
    <col min="2" max="2" width="15.625" style="76" customWidth="1"/>
    <col min="3" max="3" width="7.5" style="76" customWidth="1"/>
    <col min="4" max="4" width="14.625" style="76" customWidth="1"/>
    <col min="5" max="5" width="7.5" style="76" customWidth="1"/>
    <col min="6" max="6" width="14.625" style="76" customWidth="1"/>
    <col min="7" max="7" width="7.5" style="76" customWidth="1"/>
    <col min="8" max="8" width="12.625" style="76" hidden="1" customWidth="1"/>
    <col min="9" max="9" width="6.625" style="76" hidden="1" customWidth="1"/>
    <col min="10" max="256" width="10" style="76"/>
    <col min="257" max="257" width="19.125" style="76" customWidth="1"/>
    <col min="258" max="258" width="15.625" style="76" customWidth="1"/>
    <col min="259" max="259" width="7.5" style="76" customWidth="1"/>
    <col min="260" max="260" width="14.625" style="76" customWidth="1"/>
    <col min="261" max="261" width="7.5" style="76" customWidth="1"/>
    <col min="262" max="262" width="14.625" style="76" customWidth="1"/>
    <col min="263" max="263" width="7.5" style="76" customWidth="1"/>
    <col min="264" max="265" width="0" style="76" hidden="1" customWidth="1"/>
    <col min="266" max="512" width="10" style="76"/>
    <col min="513" max="513" width="19.125" style="76" customWidth="1"/>
    <col min="514" max="514" width="15.625" style="76" customWidth="1"/>
    <col min="515" max="515" width="7.5" style="76" customWidth="1"/>
    <col min="516" max="516" width="14.625" style="76" customWidth="1"/>
    <col min="517" max="517" width="7.5" style="76" customWidth="1"/>
    <col min="518" max="518" width="14.625" style="76" customWidth="1"/>
    <col min="519" max="519" width="7.5" style="76" customWidth="1"/>
    <col min="520" max="521" width="0" style="76" hidden="1" customWidth="1"/>
    <col min="522" max="768" width="10" style="76"/>
    <col min="769" max="769" width="19.125" style="76" customWidth="1"/>
    <col min="770" max="770" width="15.625" style="76" customWidth="1"/>
    <col min="771" max="771" width="7.5" style="76" customWidth="1"/>
    <col min="772" max="772" width="14.625" style="76" customWidth="1"/>
    <col min="773" max="773" width="7.5" style="76" customWidth="1"/>
    <col min="774" max="774" width="14.625" style="76" customWidth="1"/>
    <col min="775" max="775" width="7.5" style="76" customWidth="1"/>
    <col min="776" max="777" width="0" style="76" hidden="1" customWidth="1"/>
    <col min="778" max="1024" width="10" style="76"/>
    <col min="1025" max="1025" width="19.125" style="76" customWidth="1"/>
    <col min="1026" max="1026" width="15.625" style="76" customWidth="1"/>
    <col min="1027" max="1027" width="7.5" style="76" customWidth="1"/>
    <col min="1028" max="1028" width="14.625" style="76" customWidth="1"/>
    <col min="1029" max="1029" width="7.5" style="76" customWidth="1"/>
    <col min="1030" max="1030" width="14.625" style="76" customWidth="1"/>
    <col min="1031" max="1031" width="7.5" style="76" customWidth="1"/>
    <col min="1032" max="1033" width="0" style="76" hidden="1" customWidth="1"/>
    <col min="1034" max="1280" width="10" style="76"/>
    <col min="1281" max="1281" width="19.125" style="76" customWidth="1"/>
    <col min="1282" max="1282" width="15.625" style="76" customWidth="1"/>
    <col min="1283" max="1283" width="7.5" style="76" customWidth="1"/>
    <col min="1284" max="1284" width="14.625" style="76" customWidth="1"/>
    <col min="1285" max="1285" width="7.5" style="76" customWidth="1"/>
    <col min="1286" max="1286" width="14.625" style="76" customWidth="1"/>
    <col min="1287" max="1287" width="7.5" style="76" customWidth="1"/>
    <col min="1288" max="1289" width="0" style="76" hidden="1" customWidth="1"/>
    <col min="1290" max="1536" width="10" style="76"/>
    <col min="1537" max="1537" width="19.125" style="76" customWidth="1"/>
    <col min="1538" max="1538" width="15.625" style="76" customWidth="1"/>
    <col min="1539" max="1539" width="7.5" style="76" customWidth="1"/>
    <col min="1540" max="1540" width="14.625" style="76" customWidth="1"/>
    <col min="1541" max="1541" width="7.5" style="76" customWidth="1"/>
    <col min="1542" max="1542" width="14.625" style="76" customWidth="1"/>
    <col min="1543" max="1543" width="7.5" style="76" customWidth="1"/>
    <col min="1544" max="1545" width="0" style="76" hidden="1" customWidth="1"/>
    <col min="1546" max="1792" width="10" style="76"/>
    <col min="1793" max="1793" width="19.125" style="76" customWidth="1"/>
    <col min="1794" max="1794" width="15.625" style="76" customWidth="1"/>
    <col min="1795" max="1795" width="7.5" style="76" customWidth="1"/>
    <col min="1796" max="1796" width="14.625" style="76" customWidth="1"/>
    <col min="1797" max="1797" width="7.5" style="76" customWidth="1"/>
    <col min="1798" max="1798" width="14.625" style="76" customWidth="1"/>
    <col min="1799" max="1799" width="7.5" style="76" customWidth="1"/>
    <col min="1800" max="1801" width="0" style="76" hidden="1" customWidth="1"/>
    <col min="1802" max="2048" width="10" style="76"/>
    <col min="2049" max="2049" width="19.125" style="76" customWidth="1"/>
    <col min="2050" max="2050" width="15.625" style="76" customWidth="1"/>
    <col min="2051" max="2051" width="7.5" style="76" customWidth="1"/>
    <col min="2052" max="2052" width="14.625" style="76" customWidth="1"/>
    <col min="2053" max="2053" width="7.5" style="76" customWidth="1"/>
    <col min="2054" max="2054" width="14.625" style="76" customWidth="1"/>
    <col min="2055" max="2055" width="7.5" style="76" customWidth="1"/>
    <col min="2056" max="2057" width="0" style="76" hidden="1" customWidth="1"/>
    <col min="2058" max="2304" width="10" style="76"/>
    <col min="2305" max="2305" width="19.125" style="76" customWidth="1"/>
    <col min="2306" max="2306" width="15.625" style="76" customWidth="1"/>
    <col min="2307" max="2307" width="7.5" style="76" customWidth="1"/>
    <col min="2308" max="2308" width="14.625" style="76" customWidth="1"/>
    <col min="2309" max="2309" width="7.5" style="76" customWidth="1"/>
    <col min="2310" max="2310" width="14.625" style="76" customWidth="1"/>
    <col min="2311" max="2311" width="7.5" style="76" customWidth="1"/>
    <col min="2312" max="2313" width="0" style="76" hidden="1" customWidth="1"/>
    <col min="2314" max="2560" width="10" style="76"/>
    <col min="2561" max="2561" width="19.125" style="76" customWidth="1"/>
    <col min="2562" max="2562" width="15.625" style="76" customWidth="1"/>
    <col min="2563" max="2563" width="7.5" style="76" customWidth="1"/>
    <col min="2564" max="2564" width="14.625" style="76" customWidth="1"/>
    <col min="2565" max="2565" width="7.5" style="76" customWidth="1"/>
    <col min="2566" max="2566" width="14.625" style="76" customWidth="1"/>
    <col min="2567" max="2567" width="7.5" style="76" customWidth="1"/>
    <col min="2568" max="2569" width="0" style="76" hidden="1" customWidth="1"/>
    <col min="2570" max="2816" width="10" style="76"/>
    <col min="2817" max="2817" width="19.125" style="76" customWidth="1"/>
    <col min="2818" max="2818" width="15.625" style="76" customWidth="1"/>
    <col min="2819" max="2819" width="7.5" style="76" customWidth="1"/>
    <col min="2820" max="2820" width="14.625" style="76" customWidth="1"/>
    <col min="2821" max="2821" width="7.5" style="76" customWidth="1"/>
    <col min="2822" max="2822" width="14.625" style="76" customWidth="1"/>
    <col min="2823" max="2823" width="7.5" style="76" customWidth="1"/>
    <col min="2824" max="2825" width="0" style="76" hidden="1" customWidth="1"/>
    <col min="2826" max="3072" width="10" style="76"/>
    <col min="3073" max="3073" width="19.125" style="76" customWidth="1"/>
    <col min="3074" max="3074" width="15.625" style="76" customWidth="1"/>
    <col min="3075" max="3075" width="7.5" style="76" customWidth="1"/>
    <col min="3076" max="3076" width="14.625" style="76" customWidth="1"/>
    <col min="3077" max="3077" width="7.5" style="76" customWidth="1"/>
    <col min="3078" max="3078" width="14.625" style="76" customWidth="1"/>
    <col min="3079" max="3079" width="7.5" style="76" customWidth="1"/>
    <col min="3080" max="3081" width="0" style="76" hidden="1" customWidth="1"/>
    <col min="3082" max="3328" width="10" style="76"/>
    <col min="3329" max="3329" width="19.125" style="76" customWidth="1"/>
    <col min="3330" max="3330" width="15.625" style="76" customWidth="1"/>
    <col min="3331" max="3331" width="7.5" style="76" customWidth="1"/>
    <col min="3332" max="3332" width="14.625" style="76" customWidth="1"/>
    <col min="3333" max="3333" width="7.5" style="76" customWidth="1"/>
    <col min="3334" max="3334" width="14.625" style="76" customWidth="1"/>
    <col min="3335" max="3335" width="7.5" style="76" customWidth="1"/>
    <col min="3336" max="3337" width="0" style="76" hidden="1" customWidth="1"/>
    <col min="3338" max="3584" width="10" style="76"/>
    <col min="3585" max="3585" width="19.125" style="76" customWidth="1"/>
    <col min="3586" max="3586" width="15.625" style="76" customWidth="1"/>
    <col min="3587" max="3587" width="7.5" style="76" customWidth="1"/>
    <col min="3588" max="3588" width="14.625" style="76" customWidth="1"/>
    <col min="3589" max="3589" width="7.5" style="76" customWidth="1"/>
    <col min="3590" max="3590" width="14.625" style="76" customWidth="1"/>
    <col min="3591" max="3591" width="7.5" style="76" customWidth="1"/>
    <col min="3592" max="3593" width="0" style="76" hidden="1" customWidth="1"/>
    <col min="3594" max="3840" width="10" style="76"/>
    <col min="3841" max="3841" width="19.125" style="76" customWidth="1"/>
    <col min="3842" max="3842" width="15.625" style="76" customWidth="1"/>
    <col min="3843" max="3843" width="7.5" style="76" customWidth="1"/>
    <col min="3844" max="3844" width="14.625" style="76" customWidth="1"/>
    <col min="3845" max="3845" width="7.5" style="76" customWidth="1"/>
    <col min="3846" max="3846" width="14.625" style="76" customWidth="1"/>
    <col min="3847" max="3847" width="7.5" style="76" customWidth="1"/>
    <col min="3848" max="3849" width="0" style="76" hidden="1" customWidth="1"/>
    <col min="3850" max="4096" width="10" style="76"/>
    <col min="4097" max="4097" width="19.125" style="76" customWidth="1"/>
    <col min="4098" max="4098" width="15.625" style="76" customWidth="1"/>
    <col min="4099" max="4099" width="7.5" style="76" customWidth="1"/>
    <col min="4100" max="4100" width="14.625" style="76" customWidth="1"/>
    <col min="4101" max="4101" width="7.5" style="76" customWidth="1"/>
    <col min="4102" max="4102" width="14.625" style="76" customWidth="1"/>
    <col min="4103" max="4103" width="7.5" style="76" customWidth="1"/>
    <col min="4104" max="4105" width="0" style="76" hidden="1" customWidth="1"/>
    <col min="4106" max="4352" width="10" style="76"/>
    <col min="4353" max="4353" width="19.125" style="76" customWidth="1"/>
    <col min="4354" max="4354" width="15.625" style="76" customWidth="1"/>
    <col min="4355" max="4355" width="7.5" style="76" customWidth="1"/>
    <col min="4356" max="4356" width="14.625" style="76" customWidth="1"/>
    <col min="4357" max="4357" width="7.5" style="76" customWidth="1"/>
    <col min="4358" max="4358" width="14.625" style="76" customWidth="1"/>
    <col min="4359" max="4359" width="7.5" style="76" customWidth="1"/>
    <col min="4360" max="4361" width="0" style="76" hidden="1" customWidth="1"/>
    <col min="4362" max="4608" width="10" style="76"/>
    <col min="4609" max="4609" width="19.125" style="76" customWidth="1"/>
    <col min="4610" max="4610" width="15.625" style="76" customWidth="1"/>
    <col min="4611" max="4611" width="7.5" style="76" customWidth="1"/>
    <col min="4612" max="4612" width="14.625" style="76" customWidth="1"/>
    <col min="4613" max="4613" width="7.5" style="76" customWidth="1"/>
    <col min="4614" max="4614" width="14.625" style="76" customWidth="1"/>
    <col min="4615" max="4615" width="7.5" style="76" customWidth="1"/>
    <col min="4616" max="4617" width="0" style="76" hidden="1" customWidth="1"/>
    <col min="4618" max="4864" width="10" style="76"/>
    <col min="4865" max="4865" width="19.125" style="76" customWidth="1"/>
    <col min="4866" max="4866" width="15.625" style="76" customWidth="1"/>
    <col min="4867" max="4867" width="7.5" style="76" customWidth="1"/>
    <col min="4868" max="4868" width="14.625" style="76" customWidth="1"/>
    <col min="4869" max="4869" width="7.5" style="76" customWidth="1"/>
    <col min="4870" max="4870" width="14.625" style="76" customWidth="1"/>
    <col min="4871" max="4871" width="7.5" style="76" customWidth="1"/>
    <col min="4872" max="4873" width="0" style="76" hidden="1" customWidth="1"/>
    <col min="4874" max="5120" width="10" style="76"/>
    <col min="5121" max="5121" width="19.125" style="76" customWidth="1"/>
    <col min="5122" max="5122" width="15.625" style="76" customWidth="1"/>
    <col min="5123" max="5123" width="7.5" style="76" customWidth="1"/>
    <col min="5124" max="5124" width="14.625" style="76" customWidth="1"/>
    <col min="5125" max="5125" width="7.5" style="76" customWidth="1"/>
    <col min="5126" max="5126" width="14.625" style="76" customWidth="1"/>
    <col min="5127" max="5127" width="7.5" style="76" customWidth="1"/>
    <col min="5128" max="5129" width="0" style="76" hidden="1" customWidth="1"/>
    <col min="5130" max="5376" width="10" style="76"/>
    <col min="5377" max="5377" width="19.125" style="76" customWidth="1"/>
    <col min="5378" max="5378" width="15.625" style="76" customWidth="1"/>
    <col min="5379" max="5379" width="7.5" style="76" customWidth="1"/>
    <col min="5380" max="5380" width="14.625" style="76" customWidth="1"/>
    <col min="5381" max="5381" width="7.5" style="76" customWidth="1"/>
    <col min="5382" max="5382" width="14.625" style="76" customWidth="1"/>
    <col min="5383" max="5383" width="7.5" style="76" customWidth="1"/>
    <col min="5384" max="5385" width="0" style="76" hidden="1" customWidth="1"/>
    <col min="5386" max="5632" width="10" style="76"/>
    <col min="5633" max="5633" width="19.125" style="76" customWidth="1"/>
    <col min="5634" max="5634" width="15.625" style="76" customWidth="1"/>
    <col min="5635" max="5635" width="7.5" style="76" customWidth="1"/>
    <col min="5636" max="5636" width="14.625" style="76" customWidth="1"/>
    <col min="5637" max="5637" width="7.5" style="76" customWidth="1"/>
    <col min="5638" max="5638" width="14.625" style="76" customWidth="1"/>
    <col min="5639" max="5639" width="7.5" style="76" customWidth="1"/>
    <col min="5640" max="5641" width="0" style="76" hidden="1" customWidth="1"/>
    <col min="5642" max="5888" width="10" style="76"/>
    <col min="5889" max="5889" width="19.125" style="76" customWidth="1"/>
    <col min="5890" max="5890" width="15.625" style="76" customWidth="1"/>
    <col min="5891" max="5891" width="7.5" style="76" customWidth="1"/>
    <col min="5892" max="5892" width="14.625" style="76" customWidth="1"/>
    <col min="5893" max="5893" width="7.5" style="76" customWidth="1"/>
    <col min="5894" max="5894" width="14.625" style="76" customWidth="1"/>
    <col min="5895" max="5895" width="7.5" style="76" customWidth="1"/>
    <col min="5896" max="5897" width="0" style="76" hidden="1" customWidth="1"/>
    <col min="5898" max="6144" width="10" style="76"/>
    <col min="6145" max="6145" width="19.125" style="76" customWidth="1"/>
    <col min="6146" max="6146" width="15.625" style="76" customWidth="1"/>
    <col min="6147" max="6147" width="7.5" style="76" customWidth="1"/>
    <col min="6148" max="6148" width="14.625" style="76" customWidth="1"/>
    <col min="6149" max="6149" width="7.5" style="76" customWidth="1"/>
    <col min="6150" max="6150" width="14.625" style="76" customWidth="1"/>
    <col min="6151" max="6151" width="7.5" style="76" customWidth="1"/>
    <col min="6152" max="6153" width="0" style="76" hidden="1" customWidth="1"/>
    <col min="6154" max="6400" width="10" style="76"/>
    <col min="6401" max="6401" width="19.125" style="76" customWidth="1"/>
    <col min="6402" max="6402" width="15.625" style="76" customWidth="1"/>
    <col min="6403" max="6403" width="7.5" style="76" customWidth="1"/>
    <col min="6404" max="6404" width="14.625" style="76" customWidth="1"/>
    <col min="6405" max="6405" width="7.5" style="76" customWidth="1"/>
    <col min="6406" max="6406" width="14.625" style="76" customWidth="1"/>
    <col min="6407" max="6407" width="7.5" style="76" customWidth="1"/>
    <col min="6408" max="6409" width="0" style="76" hidden="1" customWidth="1"/>
    <col min="6410" max="6656" width="10" style="76"/>
    <col min="6657" max="6657" width="19.125" style="76" customWidth="1"/>
    <col min="6658" max="6658" width="15.625" style="76" customWidth="1"/>
    <col min="6659" max="6659" width="7.5" style="76" customWidth="1"/>
    <col min="6660" max="6660" width="14.625" style="76" customWidth="1"/>
    <col min="6661" max="6661" width="7.5" style="76" customWidth="1"/>
    <col min="6662" max="6662" width="14.625" style="76" customWidth="1"/>
    <col min="6663" max="6663" width="7.5" style="76" customWidth="1"/>
    <col min="6664" max="6665" width="0" style="76" hidden="1" customWidth="1"/>
    <col min="6666" max="6912" width="10" style="76"/>
    <col min="6913" max="6913" width="19.125" style="76" customWidth="1"/>
    <col min="6914" max="6914" width="15.625" style="76" customWidth="1"/>
    <col min="6915" max="6915" width="7.5" style="76" customWidth="1"/>
    <col min="6916" max="6916" width="14.625" style="76" customWidth="1"/>
    <col min="6917" max="6917" width="7.5" style="76" customWidth="1"/>
    <col min="6918" max="6918" width="14.625" style="76" customWidth="1"/>
    <col min="6919" max="6919" width="7.5" style="76" customWidth="1"/>
    <col min="6920" max="6921" width="0" style="76" hidden="1" customWidth="1"/>
    <col min="6922" max="7168" width="10" style="76"/>
    <col min="7169" max="7169" width="19.125" style="76" customWidth="1"/>
    <col min="7170" max="7170" width="15.625" style="76" customWidth="1"/>
    <col min="7171" max="7171" width="7.5" style="76" customWidth="1"/>
    <col min="7172" max="7172" width="14.625" style="76" customWidth="1"/>
    <col min="7173" max="7173" width="7.5" style="76" customWidth="1"/>
    <col min="7174" max="7174" width="14.625" style="76" customWidth="1"/>
    <col min="7175" max="7175" width="7.5" style="76" customWidth="1"/>
    <col min="7176" max="7177" width="0" style="76" hidden="1" customWidth="1"/>
    <col min="7178" max="7424" width="10" style="76"/>
    <col min="7425" max="7425" width="19.125" style="76" customWidth="1"/>
    <col min="7426" max="7426" width="15.625" style="76" customWidth="1"/>
    <col min="7427" max="7427" width="7.5" style="76" customWidth="1"/>
    <col min="7428" max="7428" width="14.625" style="76" customWidth="1"/>
    <col min="7429" max="7429" width="7.5" style="76" customWidth="1"/>
    <col min="7430" max="7430" width="14.625" style="76" customWidth="1"/>
    <col min="7431" max="7431" width="7.5" style="76" customWidth="1"/>
    <col min="7432" max="7433" width="0" style="76" hidden="1" customWidth="1"/>
    <col min="7434" max="7680" width="10" style="76"/>
    <col min="7681" max="7681" width="19.125" style="76" customWidth="1"/>
    <col min="7682" max="7682" width="15.625" style="76" customWidth="1"/>
    <col min="7683" max="7683" width="7.5" style="76" customWidth="1"/>
    <col min="7684" max="7684" width="14.625" style="76" customWidth="1"/>
    <col min="7685" max="7685" width="7.5" style="76" customWidth="1"/>
    <col min="7686" max="7686" width="14.625" style="76" customWidth="1"/>
    <col min="7687" max="7687" width="7.5" style="76" customWidth="1"/>
    <col min="7688" max="7689" width="0" style="76" hidden="1" customWidth="1"/>
    <col min="7690" max="7936" width="10" style="76"/>
    <col min="7937" max="7937" width="19.125" style="76" customWidth="1"/>
    <col min="7938" max="7938" width="15.625" style="76" customWidth="1"/>
    <col min="7939" max="7939" width="7.5" style="76" customWidth="1"/>
    <col min="7940" max="7940" width="14.625" style="76" customWidth="1"/>
    <col min="7941" max="7941" width="7.5" style="76" customWidth="1"/>
    <col min="7942" max="7942" width="14.625" style="76" customWidth="1"/>
    <col min="7943" max="7943" width="7.5" style="76" customWidth="1"/>
    <col min="7944" max="7945" width="0" style="76" hidden="1" customWidth="1"/>
    <col min="7946" max="8192" width="10" style="76"/>
    <col min="8193" max="8193" width="19.125" style="76" customWidth="1"/>
    <col min="8194" max="8194" width="15.625" style="76" customWidth="1"/>
    <col min="8195" max="8195" width="7.5" style="76" customWidth="1"/>
    <col min="8196" max="8196" width="14.625" style="76" customWidth="1"/>
    <col min="8197" max="8197" width="7.5" style="76" customWidth="1"/>
    <col min="8198" max="8198" width="14.625" style="76" customWidth="1"/>
    <col min="8199" max="8199" width="7.5" style="76" customWidth="1"/>
    <col min="8200" max="8201" width="0" style="76" hidden="1" customWidth="1"/>
    <col min="8202" max="8448" width="10" style="76"/>
    <col min="8449" max="8449" width="19.125" style="76" customWidth="1"/>
    <col min="8450" max="8450" width="15.625" style="76" customWidth="1"/>
    <col min="8451" max="8451" width="7.5" style="76" customWidth="1"/>
    <col min="8452" max="8452" width="14.625" style="76" customWidth="1"/>
    <col min="8453" max="8453" width="7.5" style="76" customWidth="1"/>
    <col min="8454" max="8454" width="14.625" style="76" customWidth="1"/>
    <col min="8455" max="8455" width="7.5" style="76" customWidth="1"/>
    <col min="8456" max="8457" width="0" style="76" hidden="1" customWidth="1"/>
    <col min="8458" max="8704" width="10" style="76"/>
    <col min="8705" max="8705" width="19.125" style="76" customWidth="1"/>
    <col min="8706" max="8706" width="15.625" style="76" customWidth="1"/>
    <col min="8707" max="8707" width="7.5" style="76" customWidth="1"/>
    <col min="8708" max="8708" width="14.625" style="76" customWidth="1"/>
    <col min="8709" max="8709" width="7.5" style="76" customWidth="1"/>
    <col min="8710" max="8710" width="14.625" style="76" customWidth="1"/>
    <col min="8711" max="8711" width="7.5" style="76" customWidth="1"/>
    <col min="8712" max="8713" width="0" style="76" hidden="1" customWidth="1"/>
    <col min="8714" max="8960" width="10" style="76"/>
    <col min="8961" max="8961" width="19.125" style="76" customWidth="1"/>
    <col min="8962" max="8962" width="15.625" style="76" customWidth="1"/>
    <col min="8963" max="8963" width="7.5" style="76" customWidth="1"/>
    <col min="8964" max="8964" width="14.625" style="76" customWidth="1"/>
    <col min="8965" max="8965" width="7.5" style="76" customWidth="1"/>
    <col min="8966" max="8966" width="14.625" style="76" customWidth="1"/>
    <col min="8967" max="8967" width="7.5" style="76" customWidth="1"/>
    <col min="8968" max="8969" width="0" style="76" hidden="1" customWidth="1"/>
    <col min="8970" max="9216" width="10" style="76"/>
    <col min="9217" max="9217" width="19.125" style="76" customWidth="1"/>
    <col min="9218" max="9218" width="15.625" style="76" customWidth="1"/>
    <col min="9219" max="9219" width="7.5" style="76" customWidth="1"/>
    <col min="9220" max="9220" width="14.625" style="76" customWidth="1"/>
    <col min="9221" max="9221" width="7.5" style="76" customWidth="1"/>
    <col min="9222" max="9222" width="14.625" style="76" customWidth="1"/>
    <col min="9223" max="9223" width="7.5" style="76" customWidth="1"/>
    <col min="9224" max="9225" width="0" style="76" hidden="1" customWidth="1"/>
    <col min="9226" max="9472" width="10" style="76"/>
    <col min="9473" max="9473" width="19.125" style="76" customWidth="1"/>
    <col min="9474" max="9474" width="15.625" style="76" customWidth="1"/>
    <col min="9475" max="9475" width="7.5" style="76" customWidth="1"/>
    <col min="9476" max="9476" width="14.625" style="76" customWidth="1"/>
    <col min="9477" max="9477" width="7.5" style="76" customWidth="1"/>
    <col min="9478" max="9478" width="14.625" style="76" customWidth="1"/>
    <col min="9479" max="9479" width="7.5" style="76" customWidth="1"/>
    <col min="9480" max="9481" width="0" style="76" hidden="1" customWidth="1"/>
    <col min="9482" max="9728" width="10" style="76"/>
    <col min="9729" max="9729" width="19.125" style="76" customWidth="1"/>
    <col min="9730" max="9730" width="15.625" style="76" customWidth="1"/>
    <col min="9731" max="9731" width="7.5" style="76" customWidth="1"/>
    <col min="9732" max="9732" width="14.625" style="76" customWidth="1"/>
    <col min="9733" max="9733" width="7.5" style="76" customWidth="1"/>
    <col min="9734" max="9734" width="14.625" style="76" customWidth="1"/>
    <col min="9735" max="9735" width="7.5" style="76" customWidth="1"/>
    <col min="9736" max="9737" width="0" style="76" hidden="1" customWidth="1"/>
    <col min="9738" max="9984" width="10" style="76"/>
    <col min="9985" max="9985" width="19.125" style="76" customWidth="1"/>
    <col min="9986" max="9986" width="15.625" style="76" customWidth="1"/>
    <col min="9987" max="9987" width="7.5" style="76" customWidth="1"/>
    <col min="9988" max="9988" width="14.625" style="76" customWidth="1"/>
    <col min="9989" max="9989" width="7.5" style="76" customWidth="1"/>
    <col min="9990" max="9990" width="14.625" style="76" customWidth="1"/>
    <col min="9991" max="9991" width="7.5" style="76" customWidth="1"/>
    <col min="9992" max="9993" width="0" style="76" hidden="1" customWidth="1"/>
    <col min="9994" max="10240" width="10" style="76"/>
    <col min="10241" max="10241" width="19.125" style="76" customWidth="1"/>
    <col min="10242" max="10242" width="15.625" style="76" customWidth="1"/>
    <col min="10243" max="10243" width="7.5" style="76" customWidth="1"/>
    <col min="10244" max="10244" width="14.625" style="76" customWidth="1"/>
    <col min="10245" max="10245" width="7.5" style="76" customWidth="1"/>
    <col min="10246" max="10246" width="14.625" style="76" customWidth="1"/>
    <col min="10247" max="10247" width="7.5" style="76" customWidth="1"/>
    <col min="10248" max="10249" width="0" style="76" hidden="1" customWidth="1"/>
    <col min="10250" max="10496" width="10" style="76"/>
    <col min="10497" max="10497" width="19.125" style="76" customWidth="1"/>
    <col min="10498" max="10498" width="15.625" style="76" customWidth="1"/>
    <col min="10499" max="10499" width="7.5" style="76" customWidth="1"/>
    <col min="10500" max="10500" width="14.625" style="76" customWidth="1"/>
    <col min="10501" max="10501" width="7.5" style="76" customWidth="1"/>
    <col min="10502" max="10502" width="14.625" style="76" customWidth="1"/>
    <col min="10503" max="10503" width="7.5" style="76" customWidth="1"/>
    <col min="10504" max="10505" width="0" style="76" hidden="1" customWidth="1"/>
    <col min="10506" max="10752" width="10" style="76"/>
    <col min="10753" max="10753" width="19.125" style="76" customWidth="1"/>
    <col min="10754" max="10754" width="15.625" style="76" customWidth="1"/>
    <col min="10755" max="10755" width="7.5" style="76" customWidth="1"/>
    <col min="10756" max="10756" width="14.625" style="76" customWidth="1"/>
    <col min="10757" max="10757" width="7.5" style="76" customWidth="1"/>
    <col min="10758" max="10758" width="14.625" style="76" customWidth="1"/>
    <col min="10759" max="10759" width="7.5" style="76" customWidth="1"/>
    <col min="10760" max="10761" width="0" style="76" hidden="1" customWidth="1"/>
    <col min="10762" max="11008" width="10" style="76"/>
    <col min="11009" max="11009" width="19.125" style="76" customWidth="1"/>
    <col min="11010" max="11010" width="15.625" style="76" customWidth="1"/>
    <col min="11011" max="11011" width="7.5" style="76" customWidth="1"/>
    <col min="11012" max="11012" width="14.625" style="76" customWidth="1"/>
    <col min="11013" max="11013" width="7.5" style="76" customWidth="1"/>
    <col min="11014" max="11014" width="14.625" style="76" customWidth="1"/>
    <col min="11015" max="11015" width="7.5" style="76" customWidth="1"/>
    <col min="11016" max="11017" width="0" style="76" hidden="1" customWidth="1"/>
    <col min="11018" max="11264" width="10" style="76"/>
    <col min="11265" max="11265" width="19.125" style="76" customWidth="1"/>
    <col min="11266" max="11266" width="15.625" style="76" customWidth="1"/>
    <col min="11267" max="11267" width="7.5" style="76" customWidth="1"/>
    <col min="11268" max="11268" width="14.625" style="76" customWidth="1"/>
    <col min="11269" max="11269" width="7.5" style="76" customWidth="1"/>
    <col min="11270" max="11270" width="14.625" style="76" customWidth="1"/>
    <col min="11271" max="11271" width="7.5" style="76" customWidth="1"/>
    <col min="11272" max="11273" width="0" style="76" hidden="1" customWidth="1"/>
    <col min="11274" max="11520" width="10" style="76"/>
    <col min="11521" max="11521" width="19.125" style="76" customWidth="1"/>
    <col min="11522" max="11522" width="15.625" style="76" customWidth="1"/>
    <col min="11523" max="11523" width="7.5" style="76" customWidth="1"/>
    <col min="11524" max="11524" width="14.625" style="76" customWidth="1"/>
    <col min="11525" max="11525" width="7.5" style="76" customWidth="1"/>
    <col min="11526" max="11526" width="14.625" style="76" customWidth="1"/>
    <col min="11527" max="11527" width="7.5" style="76" customWidth="1"/>
    <col min="11528" max="11529" width="0" style="76" hidden="1" customWidth="1"/>
    <col min="11530" max="11776" width="10" style="76"/>
    <col min="11777" max="11777" width="19.125" style="76" customWidth="1"/>
    <col min="11778" max="11778" width="15.625" style="76" customWidth="1"/>
    <col min="11779" max="11779" width="7.5" style="76" customWidth="1"/>
    <col min="11780" max="11780" width="14.625" style="76" customWidth="1"/>
    <col min="11781" max="11781" width="7.5" style="76" customWidth="1"/>
    <col min="11782" max="11782" width="14.625" style="76" customWidth="1"/>
    <col min="11783" max="11783" width="7.5" style="76" customWidth="1"/>
    <col min="11784" max="11785" width="0" style="76" hidden="1" customWidth="1"/>
    <col min="11786" max="12032" width="10" style="76"/>
    <col min="12033" max="12033" width="19.125" style="76" customWidth="1"/>
    <col min="12034" max="12034" width="15.625" style="76" customWidth="1"/>
    <col min="12035" max="12035" width="7.5" style="76" customWidth="1"/>
    <col min="12036" max="12036" width="14.625" style="76" customWidth="1"/>
    <col min="12037" max="12037" width="7.5" style="76" customWidth="1"/>
    <col min="12038" max="12038" width="14.625" style="76" customWidth="1"/>
    <col min="12039" max="12039" width="7.5" style="76" customWidth="1"/>
    <col min="12040" max="12041" width="0" style="76" hidden="1" customWidth="1"/>
    <col min="12042" max="12288" width="10" style="76"/>
    <col min="12289" max="12289" width="19.125" style="76" customWidth="1"/>
    <col min="12290" max="12290" width="15.625" style="76" customWidth="1"/>
    <col min="12291" max="12291" width="7.5" style="76" customWidth="1"/>
    <col min="12292" max="12292" width="14.625" style="76" customWidth="1"/>
    <col min="12293" max="12293" width="7.5" style="76" customWidth="1"/>
    <col min="12294" max="12294" width="14.625" style="76" customWidth="1"/>
    <col min="12295" max="12295" width="7.5" style="76" customWidth="1"/>
    <col min="12296" max="12297" width="0" style="76" hidden="1" customWidth="1"/>
    <col min="12298" max="12544" width="10" style="76"/>
    <col min="12545" max="12545" width="19.125" style="76" customWidth="1"/>
    <col min="12546" max="12546" width="15.625" style="76" customWidth="1"/>
    <col min="12547" max="12547" width="7.5" style="76" customWidth="1"/>
    <col min="12548" max="12548" width="14.625" style="76" customWidth="1"/>
    <col min="12549" max="12549" width="7.5" style="76" customWidth="1"/>
    <col min="12550" max="12550" width="14.625" style="76" customWidth="1"/>
    <col min="12551" max="12551" width="7.5" style="76" customWidth="1"/>
    <col min="12552" max="12553" width="0" style="76" hidden="1" customWidth="1"/>
    <col min="12554" max="12800" width="10" style="76"/>
    <col min="12801" max="12801" width="19.125" style="76" customWidth="1"/>
    <col min="12802" max="12802" width="15.625" style="76" customWidth="1"/>
    <col min="12803" max="12803" width="7.5" style="76" customWidth="1"/>
    <col min="12804" max="12804" width="14.625" style="76" customWidth="1"/>
    <col min="12805" max="12805" width="7.5" style="76" customWidth="1"/>
    <col min="12806" max="12806" width="14.625" style="76" customWidth="1"/>
    <col min="12807" max="12807" width="7.5" style="76" customWidth="1"/>
    <col min="12808" max="12809" width="0" style="76" hidden="1" customWidth="1"/>
    <col min="12810" max="13056" width="10" style="76"/>
    <col min="13057" max="13057" width="19.125" style="76" customWidth="1"/>
    <col min="13058" max="13058" width="15.625" style="76" customWidth="1"/>
    <col min="13059" max="13059" width="7.5" style="76" customWidth="1"/>
    <col min="13060" max="13060" width="14.625" style="76" customWidth="1"/>
    <col min="13061" max="13061" width="7.5" style="76" customWidth="1"/>
    <col min="13062" max="13062" width="14.625" style="76" customWidth="1"/>
    <col min="13063" max="13063" width="7.5" style="76" customWidth="1"/>
    <col min="13064" max="13065" width="0" style="76" hidden="1" customWidth="1"/>
    <col min="13066" max="13312" width="10" style="76"/>
    <col min="13313" max="13313" width="19.125" style="76" customWidth="1"/>
    <col min="13314" max="13314" width="15.625" style="76" customWidth="1"/>
    <col min="13315" max="13315" width="7.5" style="76" customWidth="1"/>
    <col min="13316" max="13316" width="14.625" style="76" customWidth="1"/>
    <col min="13317" max="13317" width="7.5" style="76" customWidth="1"/>
    <col min="13318" max="13318" width="14.625" style="76" customWidth="1"/>
    <col min="13319" max="13319" width="7.5" style="76" customWidth="1"/>
    <col min="13320" max="13321" width="0" style="76" hidden="1" customWidth="1"/>
    <col min="13322" max="13568" width="10" style="76"/>
    <col min="13569" max="13569" width="19.125" style="76" customWidth="1"/>
    <col min="13570" max="13570" width="15.625" style="76" customWidth="1"/>
    <col min="13571" max="13571" width="7.5" style="76" customWidth="1"/>
    <col min="13572" max="13572" width="14.625" style="76" customWidth="1"/>
    <col min="13573" max="13573" width="7.5" style="76" customWidth="1"/>
    <col min="13574" max="13574" width="14.625" style="76" customWidth="1"/>
    <col min="13575" max="13575" width="7.5" style="76" customWidth="1"/>
    <col min="13576" max="13577" width="0" style="76" hidden="1" customWidth="1"/>
    <col min="13578" max="13824" width="10" style="76"/>
    <col min="13825" max="13825" width="19.125" style="76" customWidth="1"/>
    <col min="13826" max="13826" width="15.625" style="76" customWidth="1"/>
    <col min="13827" max="13827" width="7.5" style="76" customWidth="1"/>
    <col min="13828" max="13828" width="14.625" style="76" customWidth="1"/>
    <col min="13829" max="13829" width="7.5" style="76" customWidth="1"/>
    <col min="13830" max="13830" width="14.625" style="76" customWidth="1"/>
    <col min="13831" max="13831" width="7.5" style="76" customWidth="1"/>
    <col min="13832" max="13833" width="0" style="76" hidden="1" customWidth="1"/>
    <col min="13834" max="14080" width="10" style="76"/>
    <col min="14081" max="14081" width="19.125" style="76" customWidth="1"/>
    <col min="14082" max="14082" width="15.625" style="76" customWidth="1"/>
    <col min="14083" max="14083" width="7.5" style="76" customWidth="1"/>
    <col min="14084" max="14084" width="14.625" style="76" customWidth="1"/>
    <col min="14085" max="14085" width="7.5" style="76" customWidth="1"/>
    <col min="14086" max="14086" width="14.625" style="76" customWidth="1"/>
    <col min="14087" max="14087" width="7.5" style="76" customWidth="1"/>
    <col min="14088" max="14089" width="0" style="76" hidden="1" customWidth="1"/>
    <col min="14090" max="14336" width="10" style="76"/>
    <col min="14337" max="14337" width="19.125" style="76" customWidth="1"/>
    <col min="14338" max="14338" width="15.625" style="76" customWidth="1"/>
    <col min="14339" max="14339" width="7.5" style="76" customWidth="1"/>
    <col min="14340" max="14340" width="14.625" style="76" customWidth="1"/>
    <col min="14341" max="14341" width="7.5" style="76" customWidth="1"/>
    <col min="14342" max="14342" width="14.625" style="76" customWidth="1"/>
    <col min="14343" max="14343" width="7.5" style="76" customWidth="1"/>
    <col min="14344" max="14345" width="0" style="76" hidden="1" customWidth="1"/>
    <col min="14346" max="14592" width="10" style="76"/>
    <col min="14593" max="14593" width="19.125" style="76" customWidth="1"/>
    <col min="14594" max="14594" width="15.625" style="76" customWidth="1"/>
    <col min="14595" max="14595" width="7.5" style="76" customWidth="1"/>
    <col min="14596" max="14596" width="14.625" style="76" customWidth="1"/>
    <col min="14597" max="14597" width="7.5" style="76" customWidth="1"/>
    <col min="14598" max="14598" width="14.625" style="76" customWidth="1"/>
    <col min="14599" max="14599" width="7.5" style="76" customWidth="1"/>
    <col min="14600" max="14601" width="0" style="76" hidden="1" customWidth="1"/>
    <col min="14602" max="14848" width="10" style="76"/>
    <col min="14849" max="14849" width="19.125" style="76" customWidth="1"/>
    <col min="14850" max="14850" width="15.625" style="76" customWidth="1"/>
    <col min="14851" max="14851" width="7.5" style="76" customWidth="1"/>
    <col min="14852" max="14852" width="14.625" style="76" customWidth="1"/>
    <col min="14853" max="14853" width="7.5" style="76" customWidth="1"/>
    <col min="14854" max="14854" width="14.625" style="76" customWidth="1"/>
    <col min="14855" max="14855" width="7.5" style="76" customWidth="1"/>
    <col min="14856" max="14857" width="0" style="76" hidden="1" customWidth="1"/>
    <col min="14858" max="15104" width="10" style="76"/>
    <col min="15105" max="15105" width="19.125" style="76" customWidth="1"/>
    <col min="15106" max="15106" width="15.625" style="76" customWidth="1"/>
    <col min="15107" max="15107" width="7.5" style="76" customWidth="1"/>
    <col min="15108" max="15108" width="14.625" style="76" customWidth="1"/>
    <col min="15109" max="15109" width="7.5" style="76" customWidth="1"/>
    <col min="15110" max="15110" width="14.625" style="76" customWidth="1"/>
    <col min="15111" max="15111" width="7.5" style="76" customWidth="1"/>
    <col min="15112" max="15113" width="0" style="76" hidden="1" customWidth="1"/>
    <col min="15114" max="15360" width="10" style="76"/>
    <col min="15361" max="15361" width="19.125" style="76" customWidth="1"/>
    <col min="15362" max="15362" width="15.625" style="76" customWidth="1"/>
    <col min="15363" max="15363" width="7.5" style="76" customWidth="1"/>
    <col min="15364" max="15364" width="14.625" style="76" customWidth="1"/>
    <col min="15365" max="15365" width="7.5" style="76" customWidth="1"/>
    <col min="15366" max="15366" width="14.625" style="76" customWidth="1"/>
    <col min="15367" max="15367" width="7.5" style="76" customWidth="1"/>
    <col min="15368" max="15369" width="0" style="76" hidden="1" customWidth="1"/>
    <col min="15370" max="15616" width="10" style="76"/>
    <col min="15617" max="15617" width="19.125" style="76" customWidth="1"/>
    <col min="15618" max="15618" width="15.625" style="76" customWidth="1"/>
    <col min="15619" max="15619" width="7.5" style="76" customWidth="1"/>
    <col min="15620" max="15620" width="14.625" style="76" customWidth="1"/>
    <col min="15621" max="15621" width="7.5" style="76" customWidth="1"/>
    <col min="15622" max="15622" width="14.625" style="76" customWidth="1"/>
    <col min="15623" max="15623" width="7.5" style="76" customWidth="1"/>
    <col min="15624" max="15625" width="0" style="76" hidden="1" customWidth="1"/>
    <col min="15626" max="15872" width="10" style="76"/>
    <col min="15873" max="15873" width="19.125" style="76" customWidth="1"/>
    <col min="15874" max="15874" width="15.625" style="76" customWidth="1"/>
    <col min="15875" max="15875" width="7.5" style="76" customWidth="1"/>
    <col min="15876" max="15876" width="14.625" style="76" customWidth="1"/>
    <col min="15877" max="15877" width="7.5" style="76" customWidth="1"/>
    <col min="15878" max="15878" width="14.625" style="76" customWidth="1"/>
    <col min="15879" max="15879" width="7.5" style="76" customWidth="1"/>
    <col min="15880" max="15881" width="0" style="76" hidden="1" customWidth="1"/>
    <col min="15882" max="16128" width="10" style="76"/>
    <col min="16129" max="16129" width="19.125" style="76" customWidth="1"/>
    <col min="16130" max="16130" width="15.625" style="76" customWidth="1"/>
    <col min="16131" max="16131" width="7.5" style="76" customWidth="1"/>
    <col min="16132" max="16132" width="14.625" style="76" customWidth="1"/>
    <col min="16133" max="16133" width="7.5" style="76" customWidth="1"/>
    <col min="16134" max="16134" width="14.625" style="76" customWidth="1"/>
    <col min="16135" max="16135" width="7.5" style="76" customWidth="1"/>
    <col min="16136" max="16137" width="0" style="76" hidden="1" customWidth="1"/>
    <col min="16138" max="16384" width="10" style="76"/>
  </cols>
  <sheetData>
    <row r="1" spans="1:17" ht="30.75" customHeight="1">
      <c r="A1" s="155" t="s">
        <v>61</v>
      </c>
      <c r="B1" s="164"/>
      <c r="C1" s="164"/>
      <c r="D1" s="164"/>
      <c r="E1" s="164"/>
      <c r="F1" s="164"/>
      <c r="G1" s="164"/>
      <c r="H1" s="74"/>
      <c r="I1" s="74"/>
      <c r="J1" s="75"/>
      <c r="K1" s="75"/>
      <c r="L1" s="75"/>
    </row>
    <row r="2" spans="1:17" ht="24.95" customHeight="1">
      <c r="A2" s="157" t="s">
        <v>62</v>
      </c>
      <c r="B2" s="165"/>
      <c r="C2" s="165"/>
      <c r="D2" s="165"/>
      <c r="E2" s="165"/>
      <c r="F2" s="158" t="s">
        <v>63</v>
      </c>
      <c r="G2" s="159"/>
      <c r="H2" s="166"/>
      <c r="I2" s="167"/>
      <c r="J2" s="77"/>
      <c r="K2" s="78"/>
      <c r="L2" s="79"/>
      <c r="M2" s="79"/>
      <c r="N2" s="79"/>
      <c r="O2" s="79"/>
      <c r="P2" s="79"/>
      <c r="Q2" s="79"/>
    </row>
    <row r="3" spans="1:17" ht="24" customHeight="1" thickBot="1">
      <c r="A3" s="160" t="s">
        <v>64</v>
      </c>
      <c r="B3" s="160"/>
      <c r="C3" s="160"/>
      <c r="D3" s="160"/>
      <c r="E3" s="160"/>
      <c r="F3" s="161" t="s">
        <v>65</v>
      </c>
      <c r="G3" s="168"/>
      <c r="H3" s="168"/>
      <c r="I3" s="168"/>
      <c r="J3" s="80"/>
      <c r="K3" s="81"/>
      <c r="L3" s="82"/>
      <c r="M3" s="79"/>
      <c r="N3" s="79"/>
      <c r="O3" s="83"/>
      <c r="P3" s="79"/>
      <c r="Q3" s="79"/>
    </row>
    <row r="4" spans="1:17" ht="33.75" customHeight="1">
      <c r="A4" s="169" t="s">
        <v>66</v>
      </c>
      <c r="B4" s="171" t="s">
        <v>67</v>
      </c>
      <c r="C4" s="172"/>
      <c r="D4" s="171" t="s">
        <v>68</v>
      </c>
      <c r="E4" s="173"/>
      <c r="F4" s="171" t="s">
        <v>69</v>
      </c>
      <c r="G4" s="174"/>
      <c r="H4" s="175" t="s">
        <v>70</v>
      </c>
      <c r="I4" s="176"/>
      <c r="J4" s="84"/>
      <c r="K4" s="84"/>
      <c r="L4" s="84"/>
    </row>
    <row r="5" spans="1:17" ht="33.75" customHeight="1">
      <c r="A5" s="170"/>
      <c r="B5" s="85" t="s">
        <v>71</v>
      </c>
      <c r="C5" s="86" t="s">
        <v>72</v>
      </c>
      <c r="D5" s="85" t="s">
        <v>73</v>
      </c>
      <c r="E5" s="86" t="s">
        <v>72</v>
      </c>
      <c r="F5" s="85" t="s">
        <v>73</v>
      </c>
      <c r="G5" s="87" t="s">
        <v>72</v>
      </c>
      <c r="H5" s="88" t="s">
        <v>74</v>
      </c>
      <c r="I5" s="89" t="s">
        <v>75</v>
      </c>
    </row>
    <row r="6" spans="1:17" ht="23.1" customHeight="1">
      <c r="A6" s="90" t="s">
        <v>76</v>
      </c>
      <c r="B6" s="66">
        <v>1349377560</v>
      </c>
      <c r="C6" s="65">
        <v>100</v>
      </c>
      <c r="D6" s="66">
        <v>1292992066</v>
      </c>
      <c r="E6" s="65">
        <v>100</v>
      </c>
      <c r="F6" s="66">
        <v>56385494</v>
      </c>
      <c r="G6" s="67">
        <v>100</v>
      </c>
      <c r="H6" s="91">
        <f>'[2]意見表-地方產業3X'!E6</f>
        <v>0</v>
      </c>
      <c r="I6" s="92"/>
    </row>
    <row r="7" spans="1:17" ht="23.1" customHeight="1">
      <c r="A7" s="93" t="s">
        <v>77</v>
      </c>
      <c r="B7" s="69">
        <v>1165596451</v>
      </c>
      <c r="C7" s="68">
        <v>86.380304931112093</v>
      </c>
      <c r="D7" s="69">
        <v>1165242017</v>
      </c>
      <c r="E7" s="68">
        <v>90.119811841134691</v>
      </c>
      <c r="F7" s="69">
        <v>354434</v>
      </c>
      <c r="G7" s="70">
        <v>0.62859075066363701</v>
      </c>
      <c r="H7" s="94">
        <f>'[2]意見表-地方產業3X'!E7</f>
        <v>0</v>
      </c>
      <c r="I7" s="95"/>
    </row>
    <row r="8" spans="1:17" ht="23.1" customHeight="1">
      <c r="A8" s="93" t="s">
        <v>78</v>
      </c>
      <c r="B8" s="69">
        <v>46355104</v>
      </c>
      <c r="C8" s="68">
        <v>3.4352953075638815</v>
      </c>
      <c r="D8" s="69">
        <v>0</v>
      </c>
      <c r="E8" s="68">
        <v>0</v>
      </c>
      <c r="F8" s="69">
        <v>46355104</v>
      </c>
      <c r="G8" s="70">
        <v>82.211045273452783</v>
      </c>
      <c r="H8" s="94">
        <f>'[2]意見表-地方產業3X'!E8</f>
        <v>0</v>
      </c>
      <c r="I8" s="95"/>
    </row>
    <row r="9" spans="1:17" ht="23.1" customHeight="1">
      <c r="A9" s="93" t="s">
        <v>14</v>
      </c>
      <c r="B9" s="69">
        <v>0</v>
      </c>
      <c r="C9" s="68">
        <v>0</v>
      </c>
      <c r="D9" s="69">
        <v>0</v>
      </c>
      <c r="E9" s="68">
        <v>0</v>
      </c>
      <c r="F9" s="69">
        <v>0</v>
      </c>
      <c r="G9" s="70">
        <v>0</v>
      </c>
      <c r="H9" s="94">
        <f>'[2]意見表-地方產業3X'!E9</f>
        <v>0</v>
      </c>
      <c r="I9" s="95"/>
    </row>
    <row r="10" spans="1:17" ht="23.1" customHeight="1">
      <c r="A10" s="93" t="s">
        <v>15</v>
      </c>
      <c r="B10" s="69">
        <v>0</v>
      </c>
      <c r="C10" s="68">
        <v>0</v>
      </c>
      <c r="D10" s="69">
        <v>0</v>
      </c>
      <c r="E10" s="68">
        <v>0</v>
      </c>
      <c r="F10" s="69">
        <v>0</v>
      </c>
      <c r="G10" s="70">
        <v>0</v>
      </c>
      <c r="H10" s="94">
        <f>'[2]意見表-地方產業3X'!E10</f>
        <v>0</v>
      </c>
      <c r="I10" s="95"/>
    </row>
    <row r="11" spans="1:17" ht="23.1" customHeight="1">
      <c r="A11" s="93" t="s">
        <v>16</v>
      </c>
      <c r="B11" s="69">
        <v>137426005</v>
      </c>
      <c r="C11" s="68">
        <v>10.184399761324029</v>
      </c>
      <c r="D11" s="69">
        <v>127750049</v>
      </c>
      <c r="E11" s="68">
        <v>9.8801881588653142</v>
      </c>
      <c r="F11" s="69">
        <v>9675956</v>
      </c>
      <c r="G11" s="70">
        <v>17.160363975883584</v>
      </c>
      <c r="H11" s="94">
        <f>'[2]意見表-地方產業3X'!E11</f>
        <v>0</v>
      </c>
      <c r="I11" s="95"/>
    </row>
    <row r="12" spans="1:17" ht="23.1" customHeight="1">
      <c r="A12" s="96" t="s">
        <v>9</v>
      </c>
      <c r="B12" s="69">
        <v>1209997161</v>
      </c>
      <c r="C12" s="68">
        <v>89.670763533373119</v>
      </c>
      <c r="D12" s="69">
        <v>1158329813</v>
      </c>
      <c r="E12" s="68">
        <v>89.585222017905252</v>
      </c>
      <c r="F12" s="69">
        <v>51667348</v>
      </c>
      <c r="G12" s="70">
        <v>91.632340757713322</v>
      </c>
      <c r="H12" s="94">
        <f>'[2]意見表-地方產業3X'!E12</f>
        <v>0</v>
      </c>
      <c r="I12" s="95"/>
    </row>
    <row r="13" spans="1:17" ht="23.1" customHeight="1">
      <c r="A13" s="93" t="s">
        <v>79</v>
      </c>
      <c r="B13" s="69">
        <v>1119762366</v>
      </c>
      <c r="C13" s="68">
        <v>82.983621426163339</v>
      </c>
      <c r="D13" s="69">
        <v>1119452979</v>
      </c>
      <c r="E13" s="68">
        <v>86.578487868308386</v>
      </c>
      <c r="F13" s="69">
        <v>309387</v>
      </c>
      <c r="G13" s="70">
        <v>0.54869963540622702</v>
      </c>
      <c r="H13" s="94">
        <f>'[2]意見表-地方產業3X'!E13</f>
        <v>0</v>
      </c>
      <c r="I13" s="95"/>
    </row>
    <row r="14" spans="1:17" ht="23.1" customHeight="1">
      <c r="A14" s="93" t="s">
        <v>17</v>
      </c>
      <c r="B14" s="69">
        <v>51019363</v>
      </c>
      <c r="C14" s="68">
        <v>3.7809553465525245</v>
      </c>
      <c r="D14" s="69">
        <v>0</v>
      </c>
      <c r="E14" s="68">
        <v>0</v>
      </c>
      <c r="F14" s="69">
        <v>51019363</v>
      </c>
      <c r="G14" s="70">
        <v>90.483135609311148</v>
      </c>
      <c r="H14" s="94">
        <f>'[2]意見表-地方產業3X'!E14</f>
        <v>0</v>
      </c>
      <c r="I14" s="95"/>
    </row>
    <row r="15" spans="1:17" ht="23.1" customHeight="1">
      <c r="A15" s="93" t="s">
        <v>18</v>
      </c>
      <c r="B15" s="69">
        <v>0</v>
      </c>
      <c r="C15" s="68">
        <v>0</v>
      </c>
      <c r="D15" s="69">
        <v>0</v>
      </c>
      <c r="E15" s="68">
        <v>0</v>
      </c>
      <c r="F15" s="69">
        <v>0</v>
      </c>
      <c r="G15" s="70">
        <v>0</v>
      </c>
      <c r="H15" s="94">
        <f>'[2]意見表-地方產業3X'!E15</f>
        <v>0</v>
      </c>
      <c r="I15" s="95"/>
    </row>
    <row r="16" spans="1:17" ht="23.1" customHeight="1">
      <c r="A16" s="93" t="s">
        <v>19</v>
      </c>
      <c r="B16" s="69">
        <v>39215432</v>
      </c>
      <c r="C16" s="68">
        <v>2.906186760657262</v>
      </c>
      <c r="D16" s="69">
        <v>38876834</v>
      </c>
      <c r="E16" s="68">
        <v>3.0067341495968622</v>
      </c>
      <c r="F16" s="69">
        <v>338598</v>
      </c>
      <c r="G16" s="70">
        <v>0.6005055129959489</v>
      </c>
      <c r="H16" s="94">
        <f>'[2]意見表-地方產業3X'!E16</f>
        <v>0</v>
      </c>
      <c r="I16" s="95"/>
    </row>
    <row r="17" spans="1:9" ht="23.1" customHeight="1">
      <c r="A17" s="96" t="s">
        <v>80</v>
      </c>
      <c r="B17" s="69">
        <v>139380399</v>
      </c>
      <c r="C17" s="68">
        <v>10.329236466626879</v>
      </c>
      <c r="D17" s="69">
        <v>134662253</v>
      </c>
      <c r="E17" s="68">
        <v>10.414777982094749</v>
      </c>
      <c r="F17" s="69">
        <v>4718146</v>
      </c>
      <c r="G17" s="70">
        <v>8.3676592422866776</v>
      </c>
      <c r="H17" s="94">
        <f>'[2]意見表-地方產業3X'!E17</f>
        <v>0</v>
      </c>
      <c r="I17" s="95"/>
    </row>
    <row r="18" spans="1:9" ht="23.1" customHeight="1">
      <c r="A18" s="96" t="s">
        <v>10</v>
      </c>
      <c r="B18" s="69">
        <v>36130431</v>
      </c>
      <c r="C18" s="68">
        <v>2.6775627571574554</v>
      </c>
      <c r="D18" s="69">
        <v>36130431</v>
      </c>
      <c r="E18" s="68">
        <v>2.7943273551378467</v>
      </c>
      <c r="F18" s="69">
        <v>0</v>
      </c>
      <c r="G18" s="70">
        <v>0</v>
      </c>
      <c r="H18" s="94">
        <f>'[2]意見表-地方產業3X'!E18</f>
        <v>0</v>
      </c>
      <c r="I18" s="95" t="s">
        <v>81</v>
      </c>
    </row>
    <row r="19" spans="1:9" ht="23.1" customHeight="1">
      <c r="A19" s="93" t="s">
        <v>20</v>
      </c>
      <c r="B19" s="69">
        <v>0</v>
      </c>
      <c r="C19" s="68">
        <v>0</v>
      </c>
      <c r="D19" s="69">
        <v>0</v>
      </c>
      <c r="E19" s="68">
        <v>0</v>
      </c>
      <c r="F19" s="69">
        <v>0</v>
      </c>
      <c r="G19" s="70">
        <v>0</v>
      </c>
      <c r="H19" s="94">
        <f>'[2]意見表-地方產業3X'!E19</f>
        <v>0</v>
      </c>
      <c r="I19" s="95"/>
    </row>
    <row r="20" spans="1:9" ht="23.1" customHeight="1">
      <c r="A20" s="93" t="s">
        <v>21</v>
      </c>
      <c r="B20" s="69">
        <v>36130431</v>
      </c>
      <c r="C20" s="68">
        <v>2.6775627571574554</v>
      </c>
      <c r="D20" s="69">
        <v>36130431</v>
      </c>
      <c r="E20" s="68">
        <v>2.7943273551378467</v>
      </c>
      <c r="F20" s="69">
        <v>0</v>
      </c>
      <c r="G20" s="70">
        <v>0</v>
      </c>
      <c r="H20" s="94">
        <f>'[2]意見表-地方產業3X'!E20</f>
        <v>0</v>
      </c>
      <c r="I20" s="95" t="s">
        <v>82</v>
      </c>
    </row>
    <row r="21" spans="1:9" ht="23.1" customHeight="1">
      <c r="A21" s="93" t="s">
        <v>83</v>
      </c>
      <c r="B21" s="69">
        <v>0</v>
      </c>
      <c r="C21" s="68">
        <v>0</v>
      </c>
      <c r="D21" s="69">
        <v>0</v>
      </c>
      <c r="E21" s="68">
        <v>0</v>
      </c>
      <c r="F21" s="69">
        <v>0</v>
      </c>
      <c r="G21" s="70">
        <v>0</v>
      </c>
      <c r="H21" s="94">
        <f>'[2]意見表-地方產業3X'!E21</f>
        <v>0</v>
      </c>
      <c r="I21" s="95"/>
    </row>
    <row r="22" spans="1:9" ht="23.1" customHeight="1">
      <c r="A22" s="96" t="s">
        <v>84</v>
      </c>
      <c r="B22" s="69">
        <v>103249968</v>
      </c>
      <c r="C22" s="68">
        <v>7.6516737094694243</v>
      </c>
      <c r="D22" s="69">
        <v>98531822</v>
      </c>
      <c r="E22" s="68">
        <v>7.6204506269569023</v>
      </c>
      <c r="F22" s="69">
        <v>4718146</v>
      </c>
      <c r="G22" s="70">
        <v>8.3676592422866776</v>
      </c>
      <c r="H22" s="94">
        <f>'[2]意見表-地方產業3X'!E22</f>
        <v>0</v>
      </c>
      <c r="I22" s="95" t="s">
        <v>85</v>
      </c>
    </row>
    <row r="23" spans="1:9" ht="23.1" customHeight="1">
      <c r="A23" s="96" t="s">
        <v>11</v>
      </c>
      <c r="B23" s="69">
        <v>21305969</v>
      </c>
      <c r="C23" s="68">
        <v>1.5789479261830914</v>
      </c>
      <c r="D23" s="69">
        <v>19296645</v>
      </c>
      <c r="E23" s="68">
        <v>1.4924024290184623</v>
      </c>
      <c r="F23" s="69">
        <v>2009324</v>
      </c>
      <c r="G23" s="70">
        <v>3.5635477450991209</v>
      </c>
      <c r="H23" s="94">
        <f>'[2]意見表-地方產業3X'!E23</f>
        <v>0</v>
      </c>
      <c r="I23" s="95" t="s">
        <v>86</v>
      </c>
    </row>
    <row r="24" spans="1:9" ht="23.1" customHeight="1">
      <c r="A24" s="93" t="s">
        <v>22</v>
      </c>
      <c r="B24" s="69">
        <v>6164699</v>
      </c>
      <c r="C24" s="68">
        <v>0.45685501098743631</v>
      </c>
      <c r="D24" s="69">
        <v>4954995</v>
      </c>
      <c r="E24" s="68">
        <v>0.38321928883359441</v>
      </c>
      <c r="F24" s="69">
        <v>1209704</v>
      </c>
      <c r="G24" s="70">
        <v>2.1454170464481521</v>
      </c>
      <c r="H24" s="94">
        <f>'[2]意見表-地方產業3X'!E24</f>
        <v>0</v>
      </c>
      <c r="I24" s="95" t="s">
        <v>82</v>
      </c>
    </row>
    <row r="25" spans="1:9" ht="23.1" customHeight="1">
      <c r="A25" s="93" t="s">
        <v>23</v>
      </c>
      <c r="B25" s="69">
        <v>15141270</v>
      </c>
      <c r="C25" s="68">
        <v>1.1220929151956551</v>
      </c>
      <c r="D25" s="69">
        <v>14341650</v>
      </c>
      <c r="E25" s="68">
        <v>1.109183140184868</v>
      </c>
      <c r="F25" s="69">
        <v>799620</v>
      </c>
      <c r="G25" s="70">
        <v>1.4181306986509685</v>
      </c>
      <c r="H25" s="94">
        <f>'[2]意見表-地方產業3X'!E25</f>
        <v>0</v>
      </c>
      <c r="I25" s="95" t="s">
        <v>82</v>
      </c>
    </row>
    <row r="26" spans="1:9" ht="23.1" customHeight="1">
      <c r="A26" s="96" t="s">
        <v>12</v>
      </c>
      <c r="B26" s="69">
        <v>1269018</v>
      </c>
      <c r="C26" s="68">
        <v>9.4044694207009047E-2</v>
      </c>
      <c r="D26" s="69">
        <v>911435</v>
      </c>
      <c r="E26" s="68">
        <v>7.0490378399584094E-2</v>
      </c>
      <c r="F26" s="69">
        <v>357583</v>
      </c>
      <c r="G26" s="70">
        <v>0.63417552039182279</v>
      </c>
      <c r="H26" s="94">
        <f>'[2]意見表-地方產業3X'!E26</f>
        <v>0</v>
      </c>
      <c r="I26" s="95" t="s">
        <v>81</v>
      </c>
    </row>
    <row r="27" spans="1:9" ht="23.1" customHeight="1">
      <c r="A27" s="93" t="s">
        <v>24</v>
      </c>
      <c r="B27" s="69">
        <v>0</v>
      </c>
      <c r="C27" s="68">
        <v>0</v>
      </c>
      <c r="D27" s="69">
        <v>0</v>
      </c>
      <c r="E27" s="68">
        <v>0</v>
      </c>
      <c r="F27" s="69">
        <v>0</v>
      </c>
      <c r="G27" s="70">
        <v>0</v>
      </c>
      <c r="H27" s="94">
        <f>'[2]意見表-地方產業3X'!E27</f>
        <v>0</v>
      </c>
      <c r="I27" s="95"/>
    </row>
    <row r="28" spans="1:9" ht="23.1" customHeight="1">
      <c r="A28" s="93" t="s">
        <v>25</v>
      </c>
      <c r="B28" s="69">
        <v>1269018</v>
      </c>
      <c r="C28" s="68">
        <v>9.4044694207009047E-2</v>
      </c>
      <c r="D28" s="69">
        <v>911435</v>
      </c>
      <c r="E28" s="68">
        <v>7.0490378399584094E-2</v>
      </c>
      <c r="F28" s="69">
        <v>357583</v>
      </c>
      <c r="G28" s="70">
        <v>0.63417552039182279</v>
      </c>
      <c r="H28" s="94">
        <f>'[2]意見表-地方產業3X'!E28</f>
        <v>0</v>
      </c>
      <c r="I28" s="95" t="s">
        <v>87</v>
      </c>
    </row>
    <row r="29" spans="1:9" ht="23.1" customHeight="1">
      <c r="A29" s="96" t="s">
        <v>26</v>
      </c>
      <c r="B29" s="69">
        <v>20036951</v>
      </c>
      <c r="C29" s="68">
        <v>1.4849032319760824</v>
      </c>
      <c r="D29" s="69">
        <v>18385210</v>
      </c>
      <c r="E29" s="68">
        <v>1.4219120506188783</v>
      </c>
      <c r="F29" s="69">
        <v>1651741</v>
      </c>
      <c r="G29" s="70">
        <v>2.929372224707298</v>
      </c>
      <c r="H29" s="94">
        <f>'[2]意見表-地方產業3X'!E29</f>
        <v>0</v>
      </c>
      <c r="I29" s="95" t="s">
        <v>82</v>
      </c>
    </row>
    <row r="30" spans="1:9" ht="23.1" customHeight="1">
      <c r="A30" s="96" t="s">
        <v>88</v>
      </c>
      <c r="B30" s="69">
        <v>123286919</v>
      </c>
      <c r="C30" s="68">
        <v>9.1365769414455063</v>
      </c>
      <c r="D30" s="69">
        <v>116917032</v>
      </c>
      <c r="E30" s="68">
        <v>9.0423626775757793</v>
      </c>
      <c r="F30" s="69">
        <v>6369887</v>
      </c>
      <c r="G30" s="70">
        <v>11.297031466993976</v>
      </c>
      <c r="H30" s="94">
        <f>'[2]意見表-地方產業3X'!E30</f>
        <v>0</v>
      </c>
      <c r="I30" s="95" t="s">
        <v>89</v>
      </c>
    </row>
    <row r="31" spans="1:9" ht="23.1" customHeight="1">
      <c r="A31" s="96" t="s">
        <v>90</v>
      </c>
      <c r="B31" s="69">
        <v>22248129</v>
      </c>
      <c r="C31" s="68">
        <v>1.6487697483275177</v>
      </c>
      <c r="D31" s="69">
        <v>21302850</v>
      </c>
      <c r="E31" s="68">
        <v>1.6475623138123725</v>
      </c>
      <c r="F31" s="69">
        <v>945279</v>
      </c>
      <c r="G31" s="70">
        <v>1.6764577783073071</v>
      </c>
      <c r="H31" s="94">
        <f>'[2]意見表-地方產業3X'!E31</f>
        <v>0</v>
      </c>
      <c r="I31" s="95"/>
    </row>
    <row r="32" spans="1:9" ht="23.1" customHeight="1" thickBot="1">
      <c r="A32" s="97" t="s">
        <v>91</v>
      </c>
      <c r="B32" s="72">
        <v>101038790</v>
      </c>
      <c r="C32" s="71">
        <v>7.4878071931179884</v>
      </c>
      <c r="D32" s="72">
        <v>95614182</v>
      </c>
      <c r="E32" s="71">
        <v>7.3948003637634079</v>
      </c>
      <c r="F32" s="72">
        <v>5424608</v>
      </c>
      <c r="G32" s="73">
        <v>9.6205736886866671</v>
      </c>
      <c r="H32" s="98">
        <f>'[2]意見表-地方產業3X'!E32</f>
        <v>0</v>
      </c>
      <c r="I32" s="99" t="s">
        <v>82</v>
      </c>
    </row>
    <row r="33" spans="1:9" ht="30.75" customHeight="1">
      <c r="A33" s="162" t="s">
        <v>92</v>
      </c>
      <c r="B33" s="163"/>
      <c r="C33" s="163"/>
      <c r="D33" s="163"/>
      <c r="E33" s="163"/>
      <c r="F33" s="163"/>
      <c r="G33" s="163"/>
      <c r="H33" s="100"/>
      <c r="I33" s="101"/>
    </row>
    <row r="34" spans="1:9" ht="23.1" customHeight="1">
      <c r="A34" s="102"/>
      <c r="B34" s="103"/>
      <c r="C34" s="104"/>
      <c r="D34" s="103"/>
      <c r="E34" s="104"/>
      <c r="F34" s="103"/>
      <c r="G34" s="104"/>
      <c r="H34" s="100"/>
      <c r="I34" s="101"/>
    </row>
    <row r="35" spans="1:9">
      <c r="A35" s="84"/>
      <c r="B35" s="84"/>
      <c r="C35" s="84"/>
      <c r="D35" s="84"/>
      <c r="E35" s="84"/>
      <c r="F35" s="84"/>
      <c r="G35" s="84"/>
    </row>
  </sheetData>
  <mergeCells count="13">
    <mergeCell ref="A4:A5"/>
    <mergeCell ref="B4:C4"/>
    <mergeCell ref="D4:E4"/>
    <mergeCell ref="F4:G4"/>
    <mergeCell ref="H4:I4"/>
    <mergeCell ref="A33:G33"/>
    <mergeCell ref="A1:G1"/>
    <mergeCell ref="A2:E2"/>
    <mergeCell ref="F2:G2"/>
    <mergeCell ref="H2:I2"/>
    <mergeCell ref="A3:E3"/>
    <mergeCell ref="F3:G3"/>
    <mergeCell ref="H3:I3"/>
  </mergeCells>
  <phoneticPr fontId="3" type="noConversion"/>
  <printOptions horizontalCentered="1" verticalCentered="1" gridLinesSet="0"/>
  <pageMargins left="0.39370078740157483" right="0.39370078740157483" top="0.59055118110236227" bottom="0.59055118110236227" header="0.39370078740157483" footer="0.39370078740157483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showZeros="0" topLeftCell="A28" zoomScaleNormal="100" workbookViewId="0">
      <selection activeCell="A40" sqref="A40"/>
    </sheetView>
  </sheetViews>
  <sheetFormatPr defaultColWidth="10" defaultRowHeight="21" customHeight="1"/>
  <cols>
    <col min="1" max="1" width="23.625" style="19" customWidth="1"/>
    <col min="2" max="2" width="14.625" style="19" customWidth="1"/>
    <col min="3" max="3" width="7.125" style="19" customWidth="1"/>
    <col min="4" max="4" width="14.625" style="19" customWidth="1"/>
    <col min="5" max="5" width="7.125" style="19" customWidth="1"/>
    <col min="6" max="6" width="14.625" style="19" customWidth="1"/>
    <col min="7" max="7" width="7.125" style="19" customWidth="1"/>
    <col min="8" max="16384" width="10" style="19"/>
  </cols>
  <sheetData>
    <row r="1" spans="1:7" ht="30" customHeight="1">
      <c r="A1" s="177" t="s">
        <v>27</v>
      </c>
      <c r="B1" s="156"/>
      <c r="C1" s="156"/>
      <c r="D1" s="156"/>
      <c r="E1" s="156"/>
      <c r="F1" s="156"/>
      <c r="G1" s="156"/>
    </row>
    <row r="2" spans="1:7" s="106" customFormat="1" ht="25.5" customHeight="1">
      <c r="A2" s="178" t="s">
        <v>28</v>
      </c>
      <c r="B2" s="179"/>
      <c r="C2" s="179"/>
      <c r="D2" s="179"/>
      <c r="E2" s="179"/>
      <c r="F2" s="105" t="s">
        <v>29</v>
      </c>
      <c r="G2" s="105"/>
    </row>
    <row r="3" spans="1:7" s="107" customFormat="1" ht="21.95" customHeight="1" thickBot="1">
      <c r="A3" s="180" t="s">
        <v>118</v>
      </c>
      <c r="B3" s="181"/>
      <c r="C3" s="181"/>
      <c r="D3" s="181"/>
      <c r="E3" s="181"/>
      <c r="F3" s="129"/>
      <c r="G3" s="1" t="s">
        <v>0</v>
      </c>
    </row>
    <row r="4" spans="1:7" ht="32.1" customHeight="1">
      <c r="A4" s="182" t="s">
        <v>30</v>
      </c>
      <c r="B4" s="184" t="s">
        <v>31</v>
      </c>
      <c r="C4" s="185"/>
      <c r="D4" s="185" t="s">
        <v>32</v>
      </c>
      <c r="E4" s="185"/>
      <c r="F4" s="184" t="s">
        <v>33</v>
      </c>
      <c r="G4" s="186"/>
    </row>
    <row r="5" spans="1:7" ht="32.1" customHeight="1">
      <c r="A5" s="183"/>
      <c r="B5" s="2" t="s">
        <v>13</v>
      </c>
      <c r="C5" s="2" t="s">
        <v>1</v>
      </c>
      <c r="D5" s="2" t="s">
        <v>13</v>
      </c>
      <c r="E5" s="2" t="s">
        <v>1</v>
      </c>
      <c r="F5" s="2" t="s">
        <v>34</v>
      </c>
      <c r="G5" s="3" t="s">
        <v>1</v>
      </c>
    </row>
    <row r="6" spans="1:7" ht="24.6" customHeight="1">
      <c r="A6" s="4" t="s">
        <v>35</v>
      </c>
      <c r="B6" s="5">
        <v>1610849000</v>
      </c>
      <c r="C6" s="6">
        <v>100</v>
      </c>
      <c r="D6" s="5">
        <v>1782838246</v>
      </c>
      <c r="E6" s="6">
        <v>100</v>
      </c>
      <c r="F6" s="5">
        <v>171989246</v>
      </c>
      <c r="G6" s="7">
        <v>10.676931605631564</v>
      </c>
    </row>
    <row r="7" spans="1:7" ht="24.6" customHeight="1">
      <c r="A7" s="4" t="s">
        <v>37</v>
      </c>
      <c r="B7" s="5">
        <v>500000</v>
      </c>
      <c r="C7" s="6">
        <v>3.1039532569471132E-2</v>
      </c>
      <c r="D7" s="5">
        <v>1215000</v>
      </c>
      <c r="E7" s="6">
        <v>6.8149760794395692E-2</v>
      </c>
      <c r="F7" s="5">
        <v>715000</v>
      </c>
      <c r="G7" s="7">
        <v>143</v>
      </c>
    </row>
    <row r="8" spans="1:7" ht="24.6" customHeight="1">
      <c r="A8" s="4" t="s">
        <v>36</v>
      </c>
      <c r="B8" s="5">
        <v>0</v>
      </c>
      <c r="C8" s="6">
        <v>0</v>
      </c>
      <c r="D8" s="5">
        <v>0</v>
      </c>
      <c r="E8" s="6">
        <v>0</v>
      </c>
      <c r="F8" s="5">
        <v>0</v>
      </c>
      <c r="G8" s="7">
        <v>0</v>
      </c>
    </row>
    <row r="9" spans="1:7" ht="24.6" customHeight="1">
      <c r="A9" s="4" t="s">
        <v>117</v>
      </c>
      <c r="B9" s="5">
        <v>75998000</v>
      </c>
      <c r="C9" s="6">
        <v>4.7178847924293343</v>
      </c>
      <c r="D9" s="5">
        <v>525568696</v>
      </c>
      <c r="E9" s="6">
        <v>29.479325854668701</v>
      </c>
      <c r="F9" s="5">
        <v>449570696</v>
      </c>
      <c r="G9" s="7">
        <v>591.5559567357036</v>
      </c>
    </row>
    <row r="10" spans="1:7" ht="24.6" customHeight="1">
      <c r="A10" s="4" t="s">
        <v>116</v>
      </c>
      <c r="B10" s="5">
        <v>1440000000</v>
      </c>
      <c r="C10" s="6">
        <v>89.393853800076855</v>
      </c>
      <c r="D10" s="5">
        <v>1158020354</v>
      </c>
      <c r="E10" s="6">
        <v>64.953753185301593</v>
      </c>
      <c r="F10" s="5">
        <v>-281979646</v>
      </c>
      <c r="G10" s="7">
        <v>-19.58191986111111</v>
      </c>
    </row>
    <row r="11" spans="1:7" ht="24.6" customHeight="1">
      <c r="A11" s="4" t="s">
        <v>115</v>
      </c>
      <c r="B11" s="5">
        <v>60189000</v>
      </c>
      <c r="C11" s="6">
        <v>3.7364768516477955</v>
      </c>
      <c r="D11" s="5">
        <v>60784423</v>
      </c>
      <c r="E11" s="6">
        <v>3.4094188374282832</v>
      </c>
      <c r="F11" s="5">
        <v>595423</v>
      </c>
      <c r="G11" s="7">
        <v>0.98925551180448246</v>
      </c>
    </row>
    <row r="12" spans="1:7" ht="24.6" customHeight="1">
      <c r="A12" s="4" t="s">
        <v>114</v>
      </c>
      <c r="B12" s="5">
        <v>0</v>
      </c>
      <c r="C12" s="6">
        <v>0</v>
      </c>
      <c r="D12" s="5">
        <v>0</v>
      </c>
      <c r="E12" s="6">
        <v>0</v>
      </c>
      <c r="F12" s="5">
        <v>0</v>
      </c>
      <c r="G12" s="7">
        <v>0</v>
      </c>
    </row>
    <row r="13" spans="1:7" ht="24.6" customHeight="1">
      <c r="A13" s="4" t="s">
        <v>113</v>
      </c>
      <c r="B13" s="5">
        <v>34162000</v>
      </c>
      <c r="C13" s="6">
        <v>2.1207450232765455</v>
      </c>
      <c r="D13" s="5">
        <v>37249773</v>
      </c>
      <c r="E13" s="6">
        <v>2.0893523618070282</v>
      </c>
      <c r="F13" s="5">
        <v>3087773</v>
      </c>
      <c r="G13" s="7">
        <v>9.0386189333177214</v>
      </c>
    </row>
    <row r="14" spans="1:7" ht="24.6" customHeight="1">
      <c r="A14" s="4" t="s">
        <v>112</v>
      </c>
      <c r="B14" s="5">
        <v>3546729000</v>
      </c>
      <c r="C14" s="6">
        <v>220.17762062117555</v>
      </c>
      <c r="D14" s="5">
        <v>798490659</v>
      </c>
      <c r="E14" s="6">
        <v>44.787611034904842</v>
      </c>
      <c r="F14" s="5">
        <v>-2748238341</v>
      </c>
      <c r="G14" s="7">
        <v>-77.486561307616114</v>
      </c>
    </row>
    <row r="15" spans="1:7" ht="24.6" customHeight="1">
      <c r="A15" s="4" t="s">
        <v>111</v>
      </c>
      <c r="B15" s="5">
        <v>0</v>
      </c>
      <c r="C15" s="6">
        <v>0</v>
      </c>
      <c r="D15" s="5">
        <v>0</v>
      </c>
      <c r="E15" s="6">
        <v>0</v>
      </c>
      <c r="F15" s="5">
        <v>0</v>
      </c>
      <c r="G15" s="7">
        <v>0</v>
      </c>
    </row>
    <row r="16" spans="1:7" ht="24.6" customHeight="1">
      <c r="A16" s="4" t="s">
        <v>110</v>
      </c>
      <c r="B16" s="5">
        <v>2120000</v>
      </c>
      <c r="C16" s="6">
        <v>0.13160761809455759</v>
      </c>
      <c r="D16" s="5">
        <v>2117100</v>
      </c>
      <c r="E16" s="6">
        <v>0.11874885479655566</v>
      </c>
      <c r="F16" s="5">
        <v>-2900</v>
      </c>
      <c r="G16" s="7">
        <v>-0.13679245283018868</v>
      </c>
    </row>
    <row r="17" spans="1:7" ht="24.6" customHeight="1">
      <c r="A17" s="4" t="s">
        <v>109</v>
      </c>
      <c r="B17" s="5">
        <v>3358441000</v>
      </c>
      <c r="C17" s="6">
        <v>208.4888776042944</v>
      </c>
      <c r="D17" s="5">
        <v>630742922</v>
      </c>
      <c r="E17" s="6">
        <v>35.378583750665172</v>
      </c>
      <c r="F17" s="5">
        <v>-2727698078</v>
      </c>
      <c r="G17" s="7">
        <v>-81.219175147039948</v>
      </c>
    </row>
    <row r="18" spans="1:7" ht="24.6" customHeight="1">
      <c r="A18" s="4" t="s">
        <v>108</v>
      </c>
      <c r="B18" s="5">
        <v>61300000</v>
      </c>
      <c r="C18" s="6">
        <v>3.8054466930171609</v>
      </c>
      <c r="D18" s="5">
        <v>61468400</v>
      </c>
      <c r="E18" s="6">
        <v>3.4477833386125374</v>
      </c>
      <c r="F18" s="5">
        <v>168400</v>
      </c>
      <c r="G18" s="7">
        <v>0.27471451876019576</v>
      </c>
    </row>
    <row r="19" spans="1:7" ht="24.6" customHeight="1">
      <c r="A19" s="4" t="s">
        <v>107</v>
      </c>
      <c r="B19" s="5">
        <v>524000</v>
      </c>
      <c r="C19" s="6">
        <v>3.2529430132805744E-2</v>
      </c>
      <c r="D19" s="5">
        <v>246918</v>
      </c>
      <c r="E19" s="6">
        <v>1.3849714103564278E-2</v>
      </c>
      <c r="F19" s="5">
        <v>-277082</v>
      </c>
      <c r="G19" s="7">
        <v>-52.878244274809163</v>
      </c>
    </row>
    <row r="20" spans="1:7" ht="24.6" customHeight="1">
      <c r="A20" s="4" t="s">
        <v>106</v>
      </c>
      <c r="B20" s="5">
        <v>0</v>
      </c>
      <c r="C20" s="6">
        <v>0</v>
      </c>
      <c r="D20" s="5">
        <v>0</v>
      </c>
      <c r="E20" s="6">
        <v>0</v>
      </c>
      <c r="F20" s="5">
        <v>0</v>
      </c>
      <c r="G20" s="7">
        <v>0</v>
      </c>
    </row>
    <row r="21" spans="1:7" ht="24.6" customHeight="1">
      <c r="A21" s="4" t="s">
        <v>105</v>
      </c>
      <c r="B21" s="5">
        <v>22735000</v>
      </c>
      <c r="C21" s="6">
        <v>1.4113675459338524</v>
      </c>
      <c r="D21" s="5">
        <v>17532651</v>
      </c>
      <c r="E21" s="6">
        <v>0.98341232242108867</v>
      </c>
      <c r="F21" s="5">
        <v>-5202349</v>
      </c>
      <c r="G21" s="7">
        <v>-22.882555531119419</v>
      </c>
    </row>
    <row r="22" spans="1:7" ht="24.6" customHeight="1">
      <c r="A22" s="8" t="s">
        <v>104</v>
      </c>
      <c r="B22" s="5">
        <v>101116000</v>
      </c>
      <c r="C22" s="6">
        <v>6.2771867505892853</v>
      </c>
      <c r="D22" s="5">
        <v>85771208</v>
      </c>
      <c r="E22" s="6">
        <v>4.8109360561698429</v>
      </c>
      <c r="F22" s="5">
        <v>-15344792</v>
      </c>
      <c r="G22" s="7">
        <v>-15.175434154832073</v>
      </c>
    </row>
    <row r="23" spans="1:7" ht="24.6" customHeight="1">
      <c r="A23" s="9" t="s">
        <v>103</v>
      </c>
      <c r="B23" s="5">
        <v>493000</v>
      </c>
      <c r="C23" s="6">
        <v>3.0604979113498534E-2</v>
      </c>
      <c r="D23" s="5">
        <v>311820</v>
      </c>
      <c r="E23" s="6">
        <v>1.7490089227085157E-2</v>
      </c>
      <c r="F23" s="5">
        <v>-181180</v>
      </c>
      <c r="G23" s="7">
        <v>-36.750507099391484</v>
      </c>
    </row>
    <row r="24" spans="1:7" ht="24.6" customHeight="1">
      <c r="A24" s="8" t="s">
        <v>102</v>
      </c>
      <c r="B24" s="5">
        <v>0</v>
      </c>
      <c r="C24" s="6">
        <v>0</v>
      </c>
      <c r="D24" s="5">
        <v>299640</v>
      </c>
      <c r="E24" s="6">
        <v>1.6806908908998129E-2</v>
      </c>
      <c r="F24" s="5">
        <v>299640</v>
      </c>
      <c r="G24" s="7"/>
    </row>
    <row r="25" spans="1:7" ht="24.6" customHeight="1">
      <c r="A25" s="4" t="s">
        <v>101</v>
      </c>
      <c r="B25" s="5">
        <v>-1935880000</v>
      </c>
      <c r="C25" s="6">
        <v>-120.17762062117554</v>
      </c>
      <c r="D25" s="5">
        <v>984347587</v>
      </c>
      <c r="E25" s="6">
        <v>55.212388965095151</v>
      </c>
      <c r="F25" s="5">
        <v>2920227587</v>
      </c>
      <c r="G25" s="7">
        <v>-150.84755186271877</v>
      </c>
    </row>
    <row r="26" spans="1:7" ht="24.6" customHeight="1">
      <c r="A26" s="4" t="s">
        <v>100</v>
      </c>
      <c r="B26" s="5">
        <v>650985000</v>
      </c>
      <c r="C26" s="6">
        <v>40.412540219474323</v>
      </c>
      <c r="D26" s="5">
        <v>137871464</v>
      </c>
      <c r="E26" s="6">
        <v>7.7332570304305666</v>
      </c>
      <c r="F26" s="5">
        <v>-513113536</v>
      </c>
      <c r="G26" s="7">
        <v>-78.82109971811947</v>
      </c>
    </row>
    <row r="27" spans="1:7" ht="24.6" customHeight="1">
      <c r="A27" s="4" t="s">
        <v>99</v>
      </c>
      <c r="B27" s="5">
        <v>114255000</v>
      </c>
      <c r="C27" s="6">
        <v>7.092843587449849</v>
      </c>
      <c r="D27" s="5">
        <v>53397915</v>
      </c>
      <c r="E27" s="6">
        <v>2.9951071063123247</v>
      </c>
      <c r="F27" s="5">
        <v>-60857085</v>
      </c>
      <c r="G27" s="7">
        <v>-53.264264145989237</v>
      </c>
    </row>
    <row r="28" spans="1:7" ht="24.6" customHeight="1">
      <c r="A28" s="4" t="s">
        <v>98</v>
      </c>
      <c r="B28" s="5">
        <v>536730000</v>
      </c>
      <c r="C28" s="6">
        <v>33.319696632024481</v>
      </c>
      <c r="D28" s="5">
        <v>84473549</v>
      </c>
      <c r="E28" s="6">
        <v>4.7381499241182423</v>
      </c>
      <c r="F28" s="5">
        <v>-452256451</v>
      </c>
      <c r="G28" s="7">
        <v>-84.261444487917572</v>
      </c>
    </row>
    <row r="29" spans="1:7" ht="24.6" customHeight="1">
      <c r="A29" s="4" t="s">
        <v>97</v>
      </c>
      <c r="B29" s="5">
        <v>653000</v>
      </c>
      <c r="C29" s="6">
        <v>4.05376295357293E-2</v>
      </c>
      <c r="D29" s="5">
        <v>10298369</v>
      </c>
      <c r="E29" s="6">
        <v>0.5776389991131029</v>
      </c>
      <c r="F29" s="5">
        <v>9645369</v>
      </c>
      <c r="G29" s="7">
        <v>1477.0856049004594</v>
      </c>
    </row>
    <row r="30" spans="1:7" ht="24.6" customHeight="1">
      <c r="A30" s="4" t="s">
        <v>96</v>
      </c>
      <c r="B30" s="5">
        <v>0</v>
      </c>
      <c r="C30" s="6">
        <v>0</v>
      </c>
      <c r="D30" s="5">
        <v>0</v>
      </c>
      <c r="E30" s="6">
        <v>0</v>
      </c>
      <c r="F30" s="5">
        <v>0</v>
      </c>
      <c r="G30" s="7">
        <v>0</v>
      </c>
    </row>
    <row r="31" spans="1:7" ht="24.6" customHeight="1">
      <c r="A31" s="4" t="s">
        <v>95</v>
      </c>
      <c r="B31" s="5">
        <v>653000</v>
      </c>
      <c r="C31" s="6">
        <v>4.05376295357293E-2</v>
      </c>
      <c r="D31" s="5">
        <v>10298369</v>
      </c>
      <c r="E31" s="6">
        <v>0.5776389991131029</v>
      </c>
      <c r="F31" s="5">
        <v>9645369</v>
      </c>
      <c r="G31" s="7">
        <v>1477.0856049004594</v>
      </c>
    </row>
    <row r="32" spans="1:7" ht="24.6" customHeight="1">
      <c r="A32" s="4" t="s">
        <v>94</v>
      </c>
      <c r="B32" s="5">
        <v>650332000</v>
      </c>
      <c r="C32" s="6">
        <v>40.372002589938596</v>
      </c>
      <c r="D32" s="5">
        <v>127573095</v>
      </c>
      <c r="E32" s="6">
        <v>7.1556180313174638</v>
      </c>
      <c r="F32" s="5">
        <v>-522758905</v>
      </c>
      <c r="G32" s="7">
        <v>-80.383389561024217</v>
      </c>
    </row>
    <row r="33" spans="1:7" ht="24.6" customHeight="1" thickBot="1">
      <c r="A33" s="10" t="s">
        <v>93</v>
      </c>
      <c r="B33" s="11">
        <v>-1285548000</v>
      </c>
      <c r="C33" s="12">
        <v>-79.805618031236946</v>
      </c>
      <c r="D33" s="11">
        <v>1111920682</v>
      </c>
      <c r="E33" s="12">
        <v>62.368006996412618</v>
      </c>
      <c r="F33" s="11">
        <v>2397468682</v>
      </c>
      <c r="G33" s="13">
        <v>-186.49390625632026</v>
      </c>
    </row>
    <row r="34" spans="1:7" ht="21" customHeight="1">
      <c r="A34" s="14"/>
      <c r="B34" s="15"/>
      <c r="C34" s="15"/>
      <c r="D34" s="15"/>
      <c r="E34" s="15"/>
      <c r="F34" s="15"/>
      <c r="G34" s="15"/>
    </row>
    <row r="35" spans="1:7" ht="21" customHeight="1">
      <c r="A35" s="14"/>
      <c r="B35" s="15"/>
      <c r="C35" s="15"/>
      <c r="D35" s="15"/>
      <c r="E35" s="15"/>
      <c r="F35" s="15"/>
      <c r="G35" s="15"/>
    </row>
    <row r="36" spans="1:7" ht="21" customHeight="1">
      <c r="A36" s="14"/>
      <c r="B36" s="15"/>
      <c r="C36" s="15"/>
      <c r="D36" s="15"/>
      <c r="E36" s="15"/>
      <c r="F36" s="15"/>
      <c r="G36" s="15"/>
    </row>
    <row r="37" spans="1:7" ht="21" customHeight="1">
      <c r="A37" s="16"/>
      <c r="B37" s="17"/>
      <c r="C37" s="17"/>
      <c r="D37" s="17"/>
      <c r="E37" s="17"/>
      <c r="F37" s="17"/>
      <c r="G37" s="17"/>
    </row>
    <row r="38" spans="1:7" ht="21" customHeight="1">
      <c r="A38" s="16"/>
      <c r="B38" s="17"/>
      <c r="C38" s="17"/>
      <c r="D38" s="17"/>
      <c r="E38" s="17"/>
      <c r="F38" s="17"/>
      <c r="G38" s="17"/>
    </row>
    <row r="39" spans="1:7" ht="21" customHeight="1">
      <c r="A39" s="16"/>
      <c r="B39" s="17"/>
      <c r="C39" s="17"/>
      <c r="D39" s="17"/>
      <c r="E39" s="17"/>
      <c r="F39" s="17"/>
      <c r="G39" s="17"/>
    </row>
    <row r="40" spans="1:7" ht="21" customHeight="1">
      <c r="A40" s="17"/>
      <c r="B40" s="17"/>
      <c r="C40" s="17"/>
      <c r="D40" s="17"/>
      <c r="E40" s="17"/>
      <c r="F40" s="17"/>
      <c r="G40" s="17"/>
    </row>
    <row r="41" spans="1:7" ht="21" customHeight="1">
      <c r="A41" s="17"/>
      <c r="B41" s="17"/>
      <c r="C41" s="17"/>
      <c r="D41" s="17"/>
      <c r="E41" s="17"/>
      <c r="F41" s="17"/>
      <c r="G41" s="17"/>
    </row>
    <row r="42" spans="1:7" ht="21" customHeight="1">
      <c r="A42" s="17"/>
      <c r="B42" s="17"/>
      <c r="C42" s="17"/>
      <c r="D42" s="17"/>
      <c r="E42" s="17"/>
      <c r="F42" s="17"/>
      <c r="G42" s="17"/>
    </row>
    <row r="43" spans="1:7" ht="21" customHeight="1">
      <c r="A43" s="17"/>
      <c r="B43" s="17"/>
      <c r="C43" s="17"/>
      <c r="D43" s="17"/>
      <c r="E43" s="17"/>
      <c r="F43" s="17"/>
      <c r="G43" s="17"/>
    </row>
    <row r="44" spans="1:7" ht="21" customHeight="1">
      <c r="A44" s="17"/>
      <c r="B44" s="17"/>
      <c r="C44" s="17"/>
      <c r="D44" s="17"/>
      <c r="E44" s="17"/>
      <c r="F44" s="17"/>
      <c r="G44" s="17"/>
    </row>
    <row r="45" spans="1:7" ht="21" customHeight="1">
      <c r="A45" s="18"/>
      <c r="B45" s="18"/>
      <c r="C45" s="18"/>
      <c r="D45" s="18"/>
      <c r="E45" s="18"/>
      <c r="F45" s="18"/>
      <c r="G45" s="18"/>
    </row>
    <row r="46" spans="1:7" ht="21" customHeight="1">
      <c r="A46" s="18"/>
      <c r="B46" s="18"/>
      <c r="C46" s="18"/>
      <c r="D46" s="18"/>
      <c r="E46" s="18"/>
      <c r="F46" s="18"/>
      <c r="G46" s="18"/>
    </row>
    <row r="47" spans="1:7" ht="21" customHeight="1">
      <c r="A47" s="18"/>
      <c r="B47" s="18"/>
      <c r="C47" s="18"/>
      <c r="D47" s="18"/>
      <c r="E47" s="18"/>
      <c r="F47" s="18"/>
      <c r="G47" s="18"/>
    </row>
    <row r="48" spans="1:7" ht="21" customHeight="1">
      <c r="A48" s="18"/>
      <c r="B48" s="18"/>
      <c r="C48" s="18"/>
      <c r="D48" s="18"/>
      <c r="E48" s="18"/>
      <c r="F48" s="18"/>
      <c r="G48" s="18"/>
    </row>
    <row r="49" spans="1:7" ht="21" customHeight="1">
      <c r="A49" s="18"/>
      <c r="B49" s="18"/>
      <c r="C49" s="18"/>
      <c r="D49" s="18"/>
      <c r="E49" s="18"/>
      <c r="F49" s="18"/>
      <c r="G49" s="18"/>
    </row>
    <row r="50" spans="1:7" ht="21" customHeight="1">
      <c r="A50" s="18"/>
      <c r="B50" s="18"/>
      <c r="C50" s="18"/>
      <c r="D50" s="18"/>
      <c r="E50" s="18"/>
      <c r="F50" s="18"/>
      <c r="G50" s="18"/>
    </row>
    <row r="51" spans="1:7" ht="21" customHeight="1">
      <c r="A51" s="18"/>
      <c r="B51" s="18"/>
      <c r="C51" s="18"/>
      <c r="D51" s="18"/>
      <c r="E51" s="18"/>
      <c r="F51" s="18"/>
      <c r="G51" s="18"/>
    </row>
    <row r="52" spans="1:7" ht="21" customHeight="1">
      <c r="A52" s="18"/>
      <c r="B52" s="18"/>
      <c r="C52" s="18"/>
      <c r="D52" s="18"/>
      <c r="E52" s="18"/>
      <c r="F52" s="18"/>
      <c r="G52" s="18"/>
    </row>
    <row r="53" spans="1:7" ht="21" customHeight="1">
      <c r="A53" s="18"/>
      <c r="B53" s="18"/>
      <c r="C53" s="18"/>
      <c r="D53" s="18"/>
      <c r="E53" s="18"/>
      <c r="F53" s="18"/>
      <c r="G53" s="18"/>
    </row>
    <row r="54" spans="1:7" ht="21" customHeight="1">
      <c r="A54" s="18"/>
      <c r="B54" s="18"/>
      <c r="C54" s="18"/>
      <c r="D54" s="18"/>
      <c r="E54" s="18"/>
      <c r="F54" s="18"/>
      <c r="G54" s="18"/>
    </row>
    <row r="55" spans="1:7" ht="21" customHeight="1">
      <c r="A55" s="18"/>
      <c r="B55" s="18"/>
      <c r="C55" s="18"/>
      <c r="D55" s="18"/>
      <c r="E55" s="18"/>
      <c r="F55" s="18"/>
      <c r="G55" s="18"/>
    </row>
    <row r="56" spans="1:7" ht="21" customHeight="1">
      <c r="A56" s="18"/>
      <c r="B56" s="18"/>
      <c r="C56" s="18"/>
      <c r="D56" s="18"/>
      <c r="E56" s="18"/>
      <c r="F56" s="18"/>
      <c r="G56" s="18"/>
    </row>
    <row r="57" spans="1:7" ht="21" customHeight="1">
      <c r="A57" s="18"/>
      <c r="B57" s="18"/>
      <c r="C57" s="18"/>
      <c r="D57" s="18"/>
      <c r="E57" s="18"/>
      <c r="F57" s="18"/>
      <c r="G57" s="18"/>
    </row>
    <row r="58" spans="1:7" ht="21" customHeight="1">
      <c r="A58" s="18"/>
      <c r="B58" s="18"/>
      <c r="C58" s="18"/>
      <c r="D58" s="18"/>
      <c r="E58" s="18"/>
      <c r="F58" s="18"/>
      <c r="G58" s="18"/>
    </row>
    <row r="59" spans="1:7" ht="21" customHeight="1">
      <c r="A59" s="18"/>
      <c r="B59" s="18"/>
      <c r="C59" s="18"/>
      <c r="D59" s="18"/>
      <c r="E59" s="18"/>
      <c r="F59" s="18"/>
      <c r="G59" s="18"/>
    </row>
    <row r="60" spans="1:7" ht="21" customHeight="1">
      <c r="A60" s="18"/>
      <c r="B60" s="18"/>
      <c r="C60" s="18"/>
      <c r="D60" s="18"/>
      <c r="E60" s="18"/>
      <c r="F60" s="18"/>
      <c r="G60" s="18"/>
    </row>
    <row r="61" spans="1:7" ht="21" customHeight="1">
      <c r="A61" s="18"/>
      <c r="B61" s="18"/>
      <c r="C61" s="18"/>
      <c r="D61" s="18"/>
      <c r="E61" s="18"/>
      <c r="F61" s="18"/>
      <c r="G61" s="18"/>
    </row>
    <row r="62" spans="1:7" ht="21" customHeight="1">
      <c r="A62" s="18"/>
      <c r="B62" s="18"/>
      <c r="C62" s="18"/>
      <c r="D62" s="18"/>
      <c r="E62" s="18"/>
      <c r="F62" s="18"/>
      <c r="G62" s="18"/>
    </row>
    <row r="63" spans="1:7" ht="21" customHeight="1">
      <c r="A63" s="18"/>
      <c r="B63" s="18"/>
      <c r="C63" s="18"/>
      <c r="D63" s="18"/>
      <c r="E63" s="18"/>
      <c r="F63" s="18"/>
      <c r="G63" s="18"/>
    </row>
    <row r="64" spans="1:7" ht="21" customHeight="1">
      <c r="A64" s="18"/>
      <c r="B64" s="18"/>
      <c r="C64" s="18"/>
      <c r="D64" s="18"/>
      <c r="E64" s="18"/>
      <c r="F64" s="18"/>
      <c r="G64" s="18"/>
    </row>
    <row r="65" spans="1:7" ht="21" customHeight="1">
      <c r="A65" s="18"/>
      <c r="B65" s="18"/>
      <c r="C65" s="18"/>
      <c r="D65" s="18"/>
      <c r="E65" s="18"/>
      <c r="F65" s="18"/>
      <c r="G65" s="18"/>
    </row>
    <row r="66" spans="1:7" ht="21" customHeight="1">
      <c r="A66" s="18"/>
      <c r="B66" s="18"/>
      <c r="C66" s="18"/>
      <c r="D66" s="18"/>
      <c r="E66" s="18"/>
      <c r="F66" s="18"/>
      <c r="G66" s="18"/>
    </row>
    <row r="67" spans="1:7" ht="21" customHeight="1">
      <c r="A67" s="18"/>
      <c r="B67" s="18"/>
      <c r="C67" s="18"/>
      <c r="D67" s="18"/>
      <c r="E67" s="18"/>
      <c r="F67" s="18"/>
      <c r="G67" s="18"/>
    </row>
    <row r="68" spans="1:7" ht="21" customHeight="1">
      <c r="A68" s="18"/>
      <c r="B68" s="18"/>
      <c r="C68" s="18"/>
      <c r="D68" s="18"/>
      <c r="E68" s="18"/>
      <c r="F68" s="18"/>
      <c r="G68" s="18"/>
    </row>
    <row r="69" spans="1:7" ht="21" customHeight="1">
      <c r="A69" s="18"/>
      <c r="B69" s="18"/>
      <c r="C69" s="18"/>
      <c r="D69" s="18"/>
      <c r="E69" s="18"/>
      <c r="F69" s="18"/>
      <c r="G69" s="18"/>
    </row>
    <row r="70" spans="1:7" ht="21" customHeight="1">
      <c r="A70" s="18"/>
      <c r="B70" s="18"/>
      <c r="C70" s="18"/>
      <c r="D70" s="18"/>
      <c r="E70" s="18"/>
      <c r="F70" s="18"/>
      <c r="G70" s="18"/>
    </row>
    <row r="71" spans="1:7" ht="21" customHeight="1">
      <c r="A71" s="18"/>
      <c r="B71" s="18"/>
      <c r="C71" s="18"/>
      <c r="D71" s="18"/>
      <c r="E71" s="18"/>
      <c r="F71" s="18"/>
      <c r="G71" s="18"/>
    </row>
    <row r="72" spans="1:7" ht="21" customHeight="1">
      <c r="A72" s="18"/>
      <c r="B72" s="18"/>
      <c r="C72" s="18"/>
      <c r="D72" s="18"/>
      <c r="E72" s="18"/>
      <c r="F72" s="18"/>
      <c r="G72" s="18"/>
    </row>
    <row r="73" spans="1:7" ht="21" customHeight="1">
      <c r="A73" s="18"/>
      <c r="B73" s="18"/>
      <c r="C73" s="18"/>
      <c r="D73" s="18"/>
      <c r="E73" s="18"/>
      <c r="F73" s="18"/>
      <c r="G73" s="18"/>
    </row>
    <row r="74" spans="1:7" ht="21" customHeight="1">
      <c r="A74" s="18"/>
      <c r="B74" s="18"/>
      <c r="C74" s="18"/>
      <c r="D74" s="18"/>
      <c r="E74" s="18"/>
      <c r="F74" s="18"/>
      <c r="G74" s="18"/>
    </row>
    <row r="75" spans="1:7" ht="21" customHeight="1">
      <c r="A75" s="18"/>
      <c r="B75" s="18"/>
      <c r="C75" s="18"/>
      <c r="D75" s="18"/>
      <c r="E75" s="18"/>
      <c r="F75" s="18"/>
      <c r="G75" s="18"/>
    </row>
    <row r="76" spans="1:7" ht="21" customHeight="1">
      <c r="A76" s="18"/>
      <c r="B76" s="18"/>
      <c r="C76" s="18"/>
      <c r="D76" s="18"/>
      <c r="E76" s="18"/>
      <c r="F76" s="18"/>
      <c r="G76" s="18"/>
    </row>
    <row r="77" spans="1:7" ht="21" customHeight="1">
      <c r="A77" s="18"/>
      <c r="B77" s="18"/>
      <c r="C77" s="18"/>
      <c r="D77" s="18"/>
      <c r="E77" s="18"/>
      <c r="F77" s="18"/>
      <c r="G77" s="18"/>
    </row>
    <row r="78" spans="1:7" ht="21" customHeight="1">
      <c r="A78" s="18"/>
      <c r="B78" s="18"/>
      <c r="C78" s="18"/>
      <c r="D78" s="18"/>
      <c r="E78" s="18"/>
      <c r="F78" s="18"/>
      <c r="G78" s="18"/>
    </row>
    <row r="79" spans="1:7" ht="21" customHeight="1">
      <c r="A79" s="18"/>
      <c r="B79" s="18"/>
      <c r="C79" s="18"/>
      <c r="D79" s="18"/>
      <c r="E79" s="18"/>
      <c r="F79" s="18"/>
      <c r="G79" s="18"/>
    </row>
    <row r="80" spans="1:7" ht="21" customHeight="1">
      <c r="A80" s="18"/>
      <c r="B80" s="18"/>
      <c r="C80" s="18"/>
      <c r="D80" s="18"/>
      <c r="E80" s="18"/>
      <c r="F80" s="18"/>
      <c r="G80" s="18"/>
    </row>
    <row r="81" spans="1:7" ht="21" customHeight="1">
      <c r="A81" s="18"/>
      <c r="B81" s="18"/>
      <c r="C81" s="18"/>
      <c r="D81" s="18"/>
      <c r="E81" s="18"/>
      <c r="F81" s="18"/>
      <c r="G81" s="18"/>
    </row>
    <row r="82" spans="1:7" ht="21" customHeight="1">
      <c r="A82" s="18"/>
      <c r="B82" s="18"/>
      <c r="C82" s="18"/>
      <c r="D82" s="18"/>
      <c r="E82" s="18"/>
      <c r="F82" s="18"/>
      <c r="G82" s="18"/>
    </row>
    <row r="83" spans="1:7" ht="21" customHeight="1">
      <c r="A83" s="18"/>
      <c r="B83" s="18"/>
      <c r="C83" s="18"/>
      <c r="D83" s="18"/>
      <c r="E83" s="18"/>
      <c r="F83" s="18"/>
      <c r="G83" s="18"/>
    </row>
    <row r="84" spans="1:7" ht="21" customHeight="1">
      <c r="A84" s="18"/>
      <c r="B84" s="18"/>
      <c r="C84" s="18"/>
      <c r="D84" s="18"/>
      <c r="E84" s="18"/>
      <c r="F84" s="18"/>
      <c r="G84" s="18"/>
    </row>
    <row r="85" spans="1:7" ht="21" customHeight="1">
      <c r="A85" s="18"/>
      <c r="B85" s="18"/>
      <c r="C85" s="18"/>
      <c r="D85" s="18"/>
      <c r="E85" s="18"/>
      <c r="F85" s="18"/>
      <c r="G85" s="18"/>
    </row>
    <row r="86" spans="1:7" ht="21" customHeight="1">
      <c r="A86" s="18"/>
      <c r="B86" s="18"/>
      <c r="C86" s="18"/>
      <c r="D86" s="18"/>
      <c r="E86" s="18"/>
      <c r="F86" s="18"/>
      <c r="G86" s="18"/>
    </row>
    <row r="87" spans="1:7" ht="21" customHeight="1">
      <c r="A87" s="18"/>
      <c r="B87" s="18"/>
      <c r="C87" s="18"/>
      <c r="D87" s="18"/>
      <c r="E87" s="18"/>
      <c r="F87" s="18"/>
      <c r="G87" s="18"/>
    </row>
    <row r="88" spans="1:7" ht="21" customHeight="1">
      <c r="A88" s="18"/>
      <c r="B88" s="18"/>
      <c r="C88" s="18"/>
      <c r="D88" s="18"/>
      <c r="E88" s="18"/>
      <c r="F88" s="18"/>
      <c r="G88" s="18"/>
    </row>
    <row r="89" spans="1:7" ht="21" customHeight="1">
      <c r="A89" s="18"/>
      <c r="B89" s="18"/>
      <c r="C89" s="18"/>
      <c r="D89" s="18"/>
      <c r="E89" s="18"/>
      <c r="F89" s="18"/>
      <c r="G89" s="18"/>
    </row>
    <row r="90" spans="1:7" ht="21" customHeight="1">
      <c r="A90" s="18"/>
      <c r="B90" s="18"/>
      <c r="C90" s="18"/>
      <c r="D90" s="18"/>
      <c r="E90" s="18"/>
      <c r="F90" s="18"/>
      <c r="G90" s="18"/>
    </row>
    <row r="91" spans="1:7" ht="21" customHeight="1">
      <c r="A91" s="18"/>
      <c r="B91" s="18"/>
      <c r="C91" s="18"/>
      <c r="D91" s="18"/>
      <c r="E91" s="18"/>
      <c r="F91" s="18"/>
      <c r="G91" s="18"/>
    </row>
  </sheetData>
  <mergeCells count="7">
    <mergeCell ref="A1:G1"/>
    <mergeCell ref="A2:E2"/>
    <mergeCell ref="A3:E3"/>
    <mergeCell ref="A4:A5"/>
    <mergeCell ref="B4:C4"/>
    <mergeCell ref="D4:E4"/>
    <mergeCell ref="F4:G4"/>
  </mergeCells>
  <phoneticPr fontId="3" type="noConversion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showGridLines="0" showZeros="0" zoomScaleNormal="100" workbookViewId="0">
      <pane xSplit="1" ySplit="6" topLeftCell="C7" activePane="bottomRight" state="frozen"/>
      <selection activeCell="F10" sqref="F10:F11"/>
      <selection pane="topRight" activeCell="F10" sqref="F10:F11"/>
      <selection pane="bottomLeft" activeCell="F10" sqref="F10:F11"/>
      <selection pane="bottomRight" activeCell="H4" sqref="H4:I4"/>
    </sheetView>
  </sheetViews>
  <sheetFormatPr defaultColWidth="10" defaultRowHeight="16.5"/>
  <cols>
    <col min="1" max="1" width="20.625" style="23" customWidth="1"/>
    <col min="2" max="2" width="14.125" style="23" customWidth="1"/>
    <col min="3" max="3" width="6.625" style="26" customWidth="1"/>
    <col min="4" max="4" width="14.125" style="23" customWidth="1"/>
    <col min="5" max="5" width="6.625" style="63" customWidth="1"/>
    <col min="6" max="6" width="14.125" style="64" customWidth="1"/>
    <col min="7" max="7" width="6.625" style="26" customWidth="1"/>
    <col min="8" max="8" width="19.625" style="23" customWidth="1"/>
    <col min="9" max="9" width="7.625" style="26" customWidth="1"/>
    <col min="10" max="10" width="16.625" style="26" hidden="1" customWidth="1"/>
    <col min="11" max="11" width="5.625" style="26" hidden="1" customWidth="1"/>
    <col min="12" max="12" width="11.625" style="23" hidden="1" customWidth="1"/>
    <col min="13" max="13" width="19.625" style="23" customWidth="1"/>
    <col min="14" max="14" width="7.625" style="23" customWidth="1"/>
    <col min="15" max="15" width="19.625" style="23" customWidth="1"/>
    <col min="16" max="16" width="7.625" style="23" customWidth="1"/>
    <col min="17" max="17" width="14.125" style="23" hidden="1" customWidth="1"/>
    <col min="18" max="18" width="6.625" style="23" hidden="1" customWidth="1"/>
    <col min="19" max="250" width="10" style="23"/>
    <col min="251" max="251" width="20.625" style="23" customWidth="1"/>
    <col min="252" max="252" width="14.125" style="23" customWidth="1"/>
    <col min="253" max="253" width="6.625" style="23" customWidth="1"/>
    <col min="254" max="254" width="14.125" style="23" customWidth="1"/>
    <col min="255" max="255" width="6.625" style="23" customWidth="1"/>
    <col min="256" max="256" width="14.125" style="23" customWidth="1"/>
    <col min="257" max="257" width="6.625" style="23" customWidth="1"/>
    <col min="258" max="263" width="0" style="23" hidden="1" customWidth="1"/>
    <col min="264" max="264" width="19.625" style="23" customWidth="1"/>
    <col min="265" max="265" width="7.625" style="23" customWidth="1"/>
    <col min="266" max="268" width="0" style="23" hidden="1" customWidth="1"/>
    <col min="269" max="269" width="19.625" style="23" customWidth="1"/>
    <col min="270" max="270" width="7.625" style="23" customWidth="1"/>
    <col min="271" max="271" width="19.625" style="23" customWidth="1"/>
    <col min="272" max="272" width="7.625" style="23" customWidth="1"/>
    <col min="273" max="274" width="0" style="23" hidden="1" customWidth="1"/>
    <col min="275" max="506" width="10" style="23"/>
    <col min="507" max="507" width="20.625" style="23" customWidth="1"/>
    <col min="508" max="508" width="14.125" style="23" customWidth="1"/>
    <col min="509" max="509" width="6.625" style="23" customWidth="1"/>
    <col min="510" max="510" width="14.125" style="23" customWidth="1"/>
    <col min="511" max="511" width="6.625" style="23" customWidth="1"/>
    <col min="512" max="512" width="14.125" style="23" customWidth="1"/>
    <col min="513" max="513" width="6.625" style="23" customWidth="1"/>
    <col min="514" max="519" width="0" style="23" hidden="1" customWidth="1"/>
    <col min="520" max="520" width="19.625" style="23" customWidth="1"/>
    <col min="521" max="521" width="7.625" style="23" customWidth="1"/>
    <col min="522" max="524" width="0" style="23" hidden="1" customWidth="1"/>
    <col min="525" max="525" width="19.625" style="23" customWidth="1"/>
    <col min="526" max="526" width="7.625" style="23" customWidth="1"/>
    <col min="527" max="527" width="19.625" style="23" customWidth="1"/>
    <col min="528" max="528" width="7.625" style="23" customWidth="1"/>
    <col min="529" max="530" width="0" style="23" hidden="1" customWidth="1"/>
    <col min="531" max="762" width="10" style="23"/>
    <col min="763" max="763" width="20.625" style="23" customWidth="1"/>
    <col min="764" max="764" width="14.125" style="23" customWidth="1"/>
    <col min="765" max="765" width="6.625" style="23" customWidth="1"/>
    <col min="766" max="766" width="14.125" style="23" customWidth="1"/>
    <col min="767" max="767" width="6.625" style="23" customWidth="1"/>
    <col min="768" max="768" width="14.125" style="23" customWidth="1"/>
    <col min="769" max="769" width="6.625" style="23" customWidth="1"/>
    <col min="770" max="775" width="0" style="23" hidden="1" customWidth="1"/>
    <col min="776" max="776" width="19.625" style="23" customWidth="1"/>
    <col min="777" max="777" width="7.625" style="23" customWidth="1"/>
    <col min="778" max="780" width="0" style="23" hidden="1" customWidth="1"/>
    <col min="781" max="781" width="19.625" style="23" customWidth="1"/>
    <col min="782" max="782" width="7.625" style="23" customWidth="1"/>
    <col min="783" max="783" width="19.625" style="23" customWidth="1"/>
    <col min="784" max="784" width="7.625" style="23" customWidth="1"/>
    <col min="785" max="786" width="0" style="23" hidden="1" customWidth="1"/>
    <col min="787" max="1018" width="10" style="23"/>
    <col min="1019" max="1019" width="20.625" style="23" customWidth="1"/>
    <col min="1020" max="1020" width="14.125" style="23" customWidth="1"/>
    <col min="1021" max="1021" width="6.625" style="23" customWidth="1"/>
    <col min="1022" max="1022" width="14.125" style="23" customWidth="1"/>
    <col min="1023" max="1023" width="6.625" style="23" customWidth="1"/>
    <col min="1024" max="1024" width="14.125" style="23" customWidth="1"/>
    <col min="1025" max="1025" width="6.625" style="23" customWidth="1"/>
    <col min="1026" max="1031" width="0" style="23" hidden="1" customWidth="1"/>
    <col min="1032" max="1032" width="19.625" style="23" customWidth="1"/>
    <col min="1033" max="1033" width="7.625" style="23" customWidth="1"/>
    <col min="1034" max="1036" width="0" style="23" hidden="1" customWidth="1"/>
    <col min="1037" max="1037" width="19.625" style="23" customWidth="1"/>
    <col min="1038" max="1038" width="7.625" style="23" customWidth="1"/>
    <col min="1039" max="1039" width="19.625" style="23" customWidth="1"/>
    <col min="1040" max="1040" width="7.625" style="23" customWidth="1"/>
    <col min="1041" max="1042" width="0" style="23" hidden="1" customWidth="1"/>
    <col min="1043" max="1274" width="10" style="23"/>
    <col min="1275" max="1275" width="20.625" style="23" customWidth="1"/>
    <col min="1276" max="1276" width="14.125" style="23" customWidth="1"/>
    <col min="1277" max="1277" width="6.625" style="23" customWidth="1"/>
    <col min="1278" max="1278" width="14.125" style="23" customWidth="1"/>
    <col min="1279" max="1279" width="6.625" style="23" customWidth="1"/>
    <col min="1280" max="1280" width="14.125" style="23" customWidth="1"/>
    <col min="1281" max="1281" width="6.625" style="23" customWidth="1"/>
    <col min="1282" max="1287" width="0" style="23" hidden="1" customWidth="1"/>
    <col min="1288" max="1288" width="19.625" style="23" customWidth="1"/>
    <col min="1289" max="1289" width="7.625" style="23" customWidth="1"/>
    <col min="1290" max="1292" width="0" style="23" hidden="1" customWidth="1"/>
    <col min="1293" max="1293" width="19.625" style="23" customWidth="1"/>
    <col min="1294" max="1294" width="7.625" style="23" customWidth="1"/>
    <col min="1295" max="1295" width="19.625" style="23" customWidth="1"/>
    <col min="1296" max="1296" width="7.625" style="23" customWidth="1"/>
    <col min="1297" max="1298" width="0" style="23" hidden="1" customWidth="1"/>
    <col min="1299" max="1530" width="10" style="23"/>
    <col min="1531" max="1531" width="20.625" style="23" customWidth="1"/>
    <col min="1532" max="1532" width="14.125" style="23" customWidth="1"/>
    <col min="1533" max="1533" width="6.625" style="23" customWidth="1"/>
    <col min="1534" max="1534" width="14.125" style="23" customWidth="1"/>
    <col min="1535" max="1535" width="6.625" style="23" customWidth="1"/>
    <col min="1536" max="1536" width="14.125" style="23" customWidth="1"/>
    <col min="1537" max="1537" width="6.625" style="23" customWidth="1"/>
    <col min="1538" max="1543" width="0" style="23" hidden="1" customWidth="1"/>
    <col min="1544" max="1544" width="19.625" style="23" customWidth="1"/>
    <col min="1545" max="1545" width="7.625" style="23" customWidth="1"/>
    <col min="1546" max="1548" width="0" style="23" hidden="1" customWidth="1"/>
    <col min="1549" max="1549" width="19.625" style="23" customWidth="1"/>
    <col min="1550" max="1550" width="7.625" style="23" customWidth="1"/>
    <col min="1551" max="1551" width="19.625" style="23" customWidth="1"/>
    <col min="1552" max="1552" width="7.625" style="23" customWidth="1"/>
    <col min="1553" max="1554" width="0" style="23" hidden="1" customWidth="1"/>
    <col min="1555" max="1786" width="10" style="23"/>
    <col min="1787" max="1787" width="20.625" style="23" customWidth="1"/>
    <col min="1788" max="1788" width="14.125" style="23" customWidth="1"/>
    <col min="1789" max="1789" width="6.625" style="23" customWidth="1"/>
    <col min="1790" max="1790" width="14.125" style="23" customWidth="1"/>
    <col min="1791" max="1791" width="6.625" style="23" customWidth="1"/>
    <col min="1792" max="1792" width="14.125" style="23" customWidth="1"/>
    <col min="1793" max="1793" width="6.625" style="23" customWidth="1"/>
    <col min="1794" max="1799" width="0" style="23" hidden="1" customWidth="1"/>
    <col min="1800" max="1800" width="19.625" style="23" customWidth="1"/>
    <col min="1801" max="1801" width="7.625" style="23" customWidth="1"/>
    <col min="1802" max="1804" width="0" style="23" hidden="1" customWidth="1"/>
    <col min="1805" max="1805" width="19.625" style="23" customWidth="1"/>
    <col min="1806" max="1806" width="7.625" style="23" customWidth="1"/>
    <col min="1807" max="1807" width="19.625" style="23" customWidth="1"/>
    <col min="1808" max="1808" width="7.625" style="23" customWidth="1"/>
    <col min="1809" max="1810" width="0" style="23" hidden="1" customWidth="1"/>
    <col min="1811" max="2042" width="10" style="23"/>
    <col min="2043" max="2043" width="20.625" style="23" customWidth="1"/>
    <col min="2044" max="2044" width="14.125" style="23" customWidth="1"/>
    <col min="2045" max="2045" width="6.625" style="23" customWidth="1"/>
    <col min="2046" max="2046" width="14.125" style="23" customWidth="1"/>
    <col min="2047" max="2047" width="6.625" style="23" customWidth="1"/>
    <col min="2048" max="2048" width="14.125" style="23" customWidth="1"/>
    <col min="2049" max="2049" width="6.625" style="23" customWidth="1"/>
    <col min="2050" max="2055" width="0" style="23" hidden="1" customWidth="1"/>
    <col min="2056" max="2056" width="19.625" style="23" customWidth="1"/>
    <col min="2057" max="2057" width="7.625" style="23" customWidth="1"/>
    <col min="2058" max="2060" width="0" style="23" hidden="1" customWidth="1"/>
    <col min="2061" max="2061" width="19.625" style="23" customWidth="1"/>
    <col min="2062" max="2062" width="7.625" style="23" customWidth="1"/>
    <col min="2063" max="2063" width="19.625" style="23" customWidth="1"/>
    <col min="2064" max="2064" width="7.625" style="23" customWidth="1"/>
    <col min="2065" max="2066" width="0" style="23" hidden="1" customWidth="1"/>
    <col min="2067" max="2298" width="10" style="23"/>
    <col min="2299" max="2299" width="20.625" style="23" customWidth="1"/>
    <col min="2300" max="2300" width="14.125" style="23" customWidth="1"/>
    <col min="2301" max="2301" width="6.625" style="23" customWidth="1"/>
    <col min="2302" max="2302" width="14.125" style="23" customWidth="1"/>
    <col min="2303" max="2303" width="6.625" style="23" customWidth="1"/>
    <col min="2304" max="2304" width="14.125" style="23" customWidth="1"/>
    <col min="2305" max="2305" width="6.625" style="23" customWidth="1"/>
    <col min="2306" max="2311" width="0" style="23" hidden="1" customWidth="1"/>
    <col min="2312" max="2312" width="19.625" style="23" customWidth="1"/>
    <col min="2313" max="2313" width="7.625" style="23" customWidth="1"/>
    <col min="2314" max="2316" width="0" style="23" hidden="1" customWidth="1"/>
    <col min="2317" max="2317" width="19.625" style="23" customWidth="1"/>
    <col min="2318" max="2318" width="7.625" style="23" customWidth="1"/>
    <col min="2319" max="2319" width="19.625" style="23" customWidth="1"/>
    <col min="2320" max="2320" width="7.625" style="23" customWidth="1"/>
    <col min="2321" max="2322" width="0" style="23" hidden="1" customWidth="1"/>
    <col min="2323" max="2554" width="10" style="23"/>
    <col min="2555" max="2555" width="20.625" style="23" customWidth="1"/>
    <col min="2556" max="2556" width="14.125" style="23" customWidth="1"/>
    <col min="2557" max="2557" width="6.625" style="23" customWidth="1"/>
    <col min="2558" max="2558" width="14.125" style="23" customWidth="1"/>
    <col min="2559" max="2559" width="6.625" style="23" customWidth="1"/>
    <col min="2560" max="2560" width="14.125" style="23" customWidth="1"/>
    <col min="2561" max="2561" width="6.625" style="23" customWidth="1"/>
    <col min="2562" max="2567" width="0" style="23" hidden="1" customWidth="1"/>
    <col min="2568" max="2568" width="19.625" style="23" customWidth="1"/>
    <col min="2569" max="2569" width="7.625" style="23" customWidth="1"/>
    <col min="2570" max="2572" width="0" style="23" hidden="1" customWidth="1"/>
    <col min="2573" max="2573" width="19.625" style="23" customWidth="1"/>
    <col min="2574" max="2574" width="7.625" style="23" customWidth="1"/>
    <col min="2575" max="2575" width="19.625" style="23" customWidth="1"/>
    <col min="2576" max="2576" width="7.625" style="23" customWidth="1"/>
    <col min="2577" max="2578" width="0" style="23" hidden="1" customWidth="1"/>
    <col min="2579" max="2810" width="10" style="23"/>
    <col min="2811" max="2811" width="20.625" style="23" customWidth="1"/>
    <col min="2812" max="2812" width="14.125" style="23" customWidth="1"/>
    <col min="2813" max="2813" width="6.625" style="23" customWidth="1"/>
    <col min="2814" max="2814" width="14.125" style="23" customWidth="1"/>
    <col min="2815" max="2815" width="6.625" style="23" customWidth="1"/>
    <col min="2816" max="2816" width="14.125" style="23" customWidth="1"/>
    <col min="2817" max="2817" width="6.625" style="23" customWidth="1"/>
    <col min="2818" max="2823" width="0" style="23" hidden="1" customWidth="1"/>
    <col min="2824" max="2824" width="19.625" style="23" customWidth="1"/>
    <col min="2825" max="2825" width="7.625" style="23" customWidth="1"/>
    <col min="2826" max="2828" width="0" style="23" hidden="1" customWidth="1"/>
    <col min="2829" max="2829" width="19.625" style="23" customWidth="1"/>
    <col min="2830" max="2830" width="7.625" style="23" customWidth="1"/>
    <col min="2831" max="2831" width="19.625" style="23" customWidth="1"/>
    <col min="2832" max="2832" width="7.625" style="23" customWidth="1"/>
    <col min="2833" max="2834" width="0" style="23" hidden="1" customWidth="1"/>
    <col min="2835" max="3066" width="10" style="23"/>
    <col min="3067" max="3067" width="20.625" style="23" customWidth="1"/>
    <col min="3068" max="3068" width="14.125" style="23" customWidth="1"/>
    <col min="3069" max="3069" width="6.625" style="23" customWidth="1"/>
    <col min="3070" max="3070" width="14.125" style="23" customWidth="1"/>
    <col min="3071" max="3071" width="6.625" style="23" customWidth="1"/>
    <col min="3072" max="3072" width="14.125" style="23" customWidth="1"/>
    <col min="3073" max="3073" width="6.625" style="23" customWidth="1"/>
    <col min="3074" max="3079" width="0" style="23" hidden="1" customWidth="1"/>
    <col min="3080" max="3080" width="19.625" style="23" customWidth="1"/>
    <col min="3081" max="3081" width="7.625" style="23" customWidth="1"/>
    <col min="3082" max="3084" width="0" style="23" hidden="1" customWidth="1"/>
    <col min="3085" max="3085" width="19.625" style="23" customWidth="1"/>
    <col min="3086" max="3086" width="7.625" style="23" customWidth="1"/>
    <col min="3087" max="3087" width="19.625" style="23" customWidth="1"/>
    <col min="3088" max="3088" width="7.625" style="23" customWidth="1"/>
    <col min="3089" max="3090" width="0" style="23" hidden="1" customWidth="1"/>
    <col min="3091" max="3322" width="10" style="23"/>
    <col min="3323" max="3323" width="20.625" style="23" customWidth="1"/>
    <col min="3324" max="3324" width="14.125" style="23" customWidth="1"/>
    <col min="3325" max="3325" width="6.625" style="23" customWidth="1"/>
    <col min="3326" max="3326" width="14.125" style="23" customWidth="1"/>
    <col min="3327" max="3327" width="6.625" style="23" customWidth="1"/>
    <col min="3328" max="3328" width="14.125" style="23" customWidth="1"/>
    <col min="3329" max="3329" width="6.625" style="23" customWidth="1"/>
    <col min="3330" max="3335" width="0" style="23" hidden="1" customWidth="1"/>
    <col min="3336" max="3336" width="19.625" style="23" customWidth="1"/>
    <col min="3337" max="3337" width="7.625" style="23" customWidth="1"/>
    <col min="3338" max="3340" width="0" style="23" hidden="1" customWidth="1"/>
    <col min="3341" max="3341" width="19.625" style="23" customWidth="1"/>
    <col min="3342" max="3342" width="7.625" style="23" customWidth="1"/>
    <col min="3343" max="3343" width="19.625" style="23" customWidth="1"/>
    <col min="3344" max="3344" width="7.625" style="23" customWidth="1"/>
    <col min="3345" max="3346" width="0" style="23" hidden="1" customWidth="1"/>
    <col min="3347" max="3578" width="10" style="23"/>
    <col min="3579" max="3579" width="20.625" style="23" customWidth="1"/>
    <col min="3580" max="3580" width="14.125" style="23" customWidth="1"/>
    <col min="3581" max="3581" width="6.625" style="23" customWidth="1"/>
    <col min="3582" max="3582" width="14.125" style="23" customWidth="1"/>
    <col min="3583" max="3583" width="6.625" style="23" customWidth="1"/>
    <col min="3584" max="3584" width="14.125" style="23" customWidth="1"/>
    <col min="3585" max="3585" width="6.625" style="23" customWidth="1"/>
    <col min="3586" max="3591" width="0" style="23" hidden="1" customWidth="1"/>
    <col min="3592" max="3592" width="19.625" style="23" customWidth="1"/>
    <col min="3593" max="3593" width="7.625" style="23" customWidth="1"/>
    <col min="3594" max="3596" width="0" style="23" hidden="1" customWidth="1"/>
    <col min="3597" max="3597" width="19.625" style="23" customWidth="1"/>
    <col min="3598" max="3598" width="7.625" style="23" customWidth="1"/>
    <col min="3599" max="3599" width="19.625" style="23" customWidth="1"/>
    <col min="3600" max="3600" width="7.625" style="23" customWidth="1"/>
    <col min="3601" max="3602" width="0" style="23" hidden="1" customWidth="1"/>
    <col min="3603" max="3834" width="10" style="23"/>
    <col min="3835" max="3835" width="20.625" style="23" customWidth="1"/>
    <col min="3836" max="3836" width="14.125" style="23" customWidth="1"/>
    <col min="3837" max="3837" width="6.625" style="23" customWidth="1"/>
    <col min="3838" max="3838" width="14.125" style="23" customWidth="1"/>
    <col min="3839" max="3839" width="6.625" style="23" customWidth="1"/>
    <col min="3840" max="3840" width="14.125" style="23" customWidth="1"/>
    <col min="3841" max="3841" width="6.625" style="23" customWidth="1"/>
    <col min="3842" max="3847" width="0" style="23" hidden="1" customWidth="1"/>
    <col min="3848" max="3848" width="19.625" style="23" customWidth="1"/>
    <col min="3849" max="3849" width="7.625" style="23" customWidth="1"/>
    <col min="3850" max="3852" width="0" style="23" hidden="1" customWidth="1"/>
    <col min="3853" max="3853" width="19.625" style="23" customWidth="1"/>
    <col min="3854" max="3854" width="7.625" style="23" customWidth="1"/>
    <col min="3855" max="3855" width="19.625" style="23" customWidth="1"/>
    <col min="3856" max="3856" width="7.625" style="23" customWidth="1"/>
    <col min="3857" max="3858" width="0" style="23" hidden="1" customWidth="1"/>
    <col min="3859" max="4090" width="10" style="23"/>
    <col min="4091" max="4091" width="20.625" style="23" customWidth="1"/>
    <col min="4092" max="4092" width="14.125" style="23" customWidth="1"/>
    <col min="4093" max="4093" width="6.625" style="23" customWidth="1"/>
    <col min="4094" max="4094" width="14.125" style="23" customWidth="1"/>
    <col min="4095" max="4095" width="6.625" style="23" customWidth="1"/>
    <col min="4096" max="4096" width="14.125" style="23" customWidth="1"/>
    <col min="4097" max="4097" width="6.625" style="23" customWidth="1"/>
    <col min="4098" max="4103" width="0" style="23" hidden="1" customWidth="1"/>
    <col min="4104" max="4104" width="19.625" style="23" customWidth="1"/>
    <col min="4105" max="4105" width="7.625" style="23" customWidth="1"/>
    <col min="4106" max="4108" width="0" style="23" hidden="1" customWidth="1"/>
    <col min="4109" max="4109" width="19.625" style="23" customWidth="1"/>
    <col min="4110" max="4110" width="7.625" style="23" customWidth="1"/>
    <col min="4111" max="4111" width="19.625" style="23" customWidth="1"/>
    <col min="4112" max="4112" width="7.625" style="23" customWidth="1"/>
    <col min="4113" max="4114" width="0" style="23" hidden="1" customWidth="1"/>
    <col min="4115" max="4346" width="10" style="23"/>
    <col min="4347" max="4347" width="20.625" style="23" customWidth="1"/>
    <col min="4348" max="4348" width="14.125" style="23" customWidth="1"/>
    <col min="4349" max="4349" width="6.625" style="23" customWidth="1"/>
    <col min="4350" max="4350" width="14.125" style="23" customWidth="1"/>
    <col min="4351" max="4351" width="6.625" style="23" customWidth="1"/>
    <col min="4352" max="4352" width="14.125" style="23" customWidth="1"/>
    <col min="4353" max="4353" width="6.625" style="23" customWidth="1"/>
    <col min="4354" max="4359" width="0" style="23" hidden="1" customWidth="1"/>
    <col min="4360" max="4360" width="19.625" style="23" customWidth="1"/>
    <col min="4361" max="4361" width="7.625" style="23" customWidth="1"/>
    <col min="4362" max="4364" width="0" style="23" hidden="1" customWidth="1"/>
    <col min="4365" max="4365" width="19.625" style="23" customWidth="1"/>
    <col min="4366" max="4366" width="7.625" style="23" customWidth="1"/>
    <col min="4367" max="4367" width="19.625" style="23" customWidth="1"/>
    <col min="4368" max="4368" width="7.625" style="23" customWidth="1"/>
    <col min="4369" max="4370" width="0" style="23" hidden="1" customWidth="1"/>
    <col min="4371" max="4602" width="10" style="23"/>
    <col min="4603" max="4603" width="20.625" style="23" customWidth="1"/>
    <col min="4604" max="4604" width="14.125" style="23" customWidth="1"/>
    <col min="4605" max="4605" width="6.625" style="23" customWidth="1"/>
    <col min="4606" max="4606" width="14.125" style="23" customWidth="1"/>
    <col min="4607" max="4607" width="6.625" style="23" customWidth="1"/>
    <col min="4608" max="4608" width="14.125" style="23" customWidth="1"/>
    <col min="4609" max="4609" width="6.625" style="23" customWidth="1"/>
    <col min="4610" max="4615" width="0" style="23" hidden="1" customWidth="1"/>
    <col min="4616" max="4616" width="19.625" style="23" customWidth="1"/>
    <col min="4617" max="4617" width="7.625" style="23" customWidth="1"/>
    <col min="4618" max="4620" width="0" style="23" hidden="1" customWidth="1"/>
    <col min="4621" max="4621" width="19.625" style="23" customWidth="1"/>
    <col min="4622" max="4622" width="7.625" style="23" customWidth="1"/>
    <col min="4623" max="4623" width="19.625" style="23" customWidth="1"/>
    <col min="4624" max="4624" width="7.625" style="23" customWidth="1"/>
    <col min="4625" max="4626" width="0" style="23" hidden="1" customWidth="1"/>
    <col min="4627" max="4858" width="10" style="23"/>
    <col min="4859" max="4859" width="20.625" style="23" customWidth="1"/>
    <col min="4860" max="4860" width="14.125" style="23" customWidth="1"/>
    <col min="4861" max="4861" width="6.625" style="23" customWidth="1"/>
    <col min="4862" max="4862" width="14.125" style="23" customWidth="1"/>
    <col min="4863" max="4863" width="6.625" style="23" customWidth="1"/>
    <col min="4864" max="4864" width="14.125" style="23" customWidth="1"/>
    <col min="4865" max="4865" width="6.625" style="23" customWidth="1"/>
    <col min="4866" max="4871" width="0" style="23" hidden="1" customWidth="1"/>
    <col min="4872" max="4872" width="19.625" style="23" customWidth="1"/>
    <col min="4873" max="4873" width="7.625" style="23" customWidth="1"/>
    <col min="4874" max="4876" width="0" style="23" hidden="1" customWidth="1"/>
    <col min="4877" max="4877" width="19.625" style="23" customWidth="1"/>
    <col min="4878" max="4878" width="7.625" style="23" customWidth="1"/>
    <col min="4879" max="4879" width="19.625" style="23" customWidth="1"/>
    <col min="4880" max="4880" width="7.625" style="23" customWidth="1"/>
    <col min="4881" max="4882" width="0" style="23" hidden="1" customWidth="1"/>
    <col min="4883" max="5114" width="10" style="23"/>
    <col min="5115" max="5115" width="20.625" style="23" customWidth="1"/>
    <col min="5116" max="5116" width="14.125" style="23" customWidth="1"/>
    <col min="5117" max="5117" width="6.625" style="23" customWidth="1"/>
    <col min="5118" max="5118" width="14.125" style="23" customWidth="1"/>
    <col min="5119" max="5119" width="6.625" style="23" customWidth="1"/>
    <col min="5120" max="5120" width="14.125" style="23" customWidth="1"/>
    <col min="5121" max="5121" width="6.625" style="23" customWidth="1"/>
    <col min="5122" max="5127" width="0" style="23" hidden="1" customWidth="1"/>
    <col min="5128" max="5128" width="19.625" style="23" customWidth="1"/>
    <col min="5129" max="5129" width="7.625" style="23" customWidth="1"/>
    <col min="5130" max="5132" width="0" style="23" hidden="1" customWidth="1"/>
    <col min="5133" max="5133" width="19.625" style="23" customWidth="1"/>
    <col min="5134" max="5134" width="7.625" style="23" customWidth="1"/>
    <col min="5135" max="5135" width="19.625" style="23" customWidth="1"/>
    <col min="5136" max="5136" width="7.625" style="23" customWidth="1"/>
    <col min="5137" max="5138" width="0" style="23" hidden="1" customWidth="1"/>
    <col min="5139" max="5370" width="10" style="23"/>
    <col min="5371" max="5371" width="20.625" style="23" customWidth="1"/>
    <col min="5372" max="5372" width="14.125" style="23" customWidth="1"/>
    <col min="5373" max="5373" width="6.625" style="23" customWidth="1"/>
    <col min="5374" max="5374" width="14.125" style="23" customWidth="1"/>
    <col min="5375" max="5375" width="6.625" style="23" customWidth="1"/>
    <col min="5376" max="5376" width="14.125" style="23" customWidth="1"/>
    <col min="5377" max="5377" width="6.625" style="23" customWidth="1"/>
    <col min="5378" max="5383" width="0" style="23" hidden="1" customWidth="1"/>
    <col min="5384" max="5384" width="19.625" style="23" customWidth="1"/>
    <col min="5385" max="5385" width="7.625" style="23" customWidth="1"/>
    <col min="5386" max="5388" width="0" style="23" hidden="1" customWidth="1"/>
    <col min="5389" max="5389" width="19.625" style="23" customWidth="1"/>
    <col min="5390" max="5390" width="7.625" style="23" customWidth="1"/>
    <col min="5391" max="5391" width="19.625" style="23" customWidth="1"/>
    <col min="5392" max="5392" width="7.625" style="23" customWidth="1"/>
    <col min="5393" max="5394" width="0" style="23" hidden="1" customWidth="1"/>
    <col min="5395" max="5626" width="10" style="23"/>
    <col min="5627" max="5627" width="20.625" style="23" customWidth="1"/>
    <col min="5628" max="5628" width="14.125" style="23" customWidth="1"/>
    <col min="5629" max="5629" width="6.625" style="23" customWidth="1"/>
    <col min="5630" max="5630" width="14.125" style="23" customWidth="1"/>
    <col min="5631" max="5631" width="6.625" style="23" customWidth="1"/>
    <col min="5632" max="5632" width="14.125" style="23" customWidth="1"/>
    <col min="5633" max="5633" width="6.625" style="23" customWidth="1"/>
    <col min="5634" max="5639" width="0" style="23" hidden="1" customWidth="1"/>
    <col min="5640" max="5640" width="19.625" style="23" customWidth="1"/>
    <col min="5641" max="5641" width="7.625" style="23" customWidth="1"/>
    <col min="5642" max="5644" width="0" style="23" hidden="1" customWidth="1"/>
    <col min="5645" max="5645" width="19.625" style="23" customWidth="1"/>
    <col min="5646" max="5646" width="7.625" style="23" customWidth="1"/>
    <col min="5647" max="5647" width="19.625" style="23" customWidth="1"/>
    <col min="5648" max="5648" width="7.625" style="23" customWidth="1"/>
    <col min="5649" max="5650" width="0" style="23" hidden="1" customWidth="1"/>
    <col min="5651" max="5882" width="10" style="23"/>
    <col min="5883" max="5883" width="20.625" style="23" customWidth="1"/>
    <col min="5884" max="5884" width="14.125" style="23" customWidth="1"/>
    <col min="5885" max="5885" width="6.625" style="23" customWidth="1"/>
    <col min="5886" max="5886" width="14.125" style="23" customWidth="1"/>
    <col min="5887" max="5887" width="6.625" style="23" customWidth="1"/>
    <col min="5888" max="5888" width="14.125" style="23" customWidth="1"/>
    <col min="5889" max="5889" width="6.625" style="23" customWidth="1"/>
    <col min="5890" max="5895" width="0" style="23" hidden="1" customWidth="1"/>
    <col min="5896" max="5896" width="19.625" style="23" customWidth="1"/>
    <col min="5897" max="5897" width="7.625" style="23" customWidth="1"/>
    <col min="5898" max="5900" width="0" style="23" hidden="1" customWidth="1"/>
    <col min="5901" max="5901" width="19.625" style="23" customWidth="1"/>
    <col min="5902" max="5902" width="7.625" style="23" customWidth="1"/>
    <col min="5903" max="5903" width="19.625" style="23" customWidth="1"/>
    <col min="5904" max="5904" width="7.625" style="23" customWidth="1"/>
    <col min="5905" max="5906" width="0" style="23" hidden="1" customWidth="1"/>
    <col min="5907" max="6138" width="10" style="23"/>
    <col min="6139" max="6139" width="20.625" style="23" customWidth="1"/>
    <col min="6140" max="6140" width="14.125" style="23" customWidth="1"/>
    <col min="6141" max="6141" width="6.625" style="23" customWidth="1"/>
    <col min="6142" max="6142" width="14.125" style="23" customWidth="1"/>
    <col min="6143" max="6143" width="6.625" style="23" customWidth="1"/>
    <col min="6144" max="6144" width="14.125" style="23" customWidth="1"/>
    <col min="6145" max="6145" width="6.625" style="23" customWidth="1"/>
    <col min="6146" max="6151" width="0" style="23" hidden="1" customWidth="1"/>
    <col min="6152" max="6152" width="19.625" style="23" customWidth="1"/>
    <col min="6153" max="6153" width="7.625" style="23" customWidth="1"/>
    <col min="6154" max="6156" width="0" style="23" hidden="1" customWidth="1"/>
    <col min="6157" max="6157" width="19.625" style="23" customWidth="1"/>
    <col min="6158" max="6158" width="7.625" style="23" customWidth="1"/>
    <col min="6159" max="6159" width="19.625" style="23" customWidth="1"/>
    <col min="6160" max="6160" width="7.625" style="23" customWidth="1"/>
    <col min="6161" max="6162" width="0" style="23" hidden="1" customWidth="1"/>
    <col min="6163" max="6394" width="10" style="23"/>
    <col min="6395" max="6395" width="20.625" style="23" customWidth="1"/>
    <col min="6396" max="6396" width="14.125" style="23" customWidth="1"/>
    <col min="6397" max="6397" width="6.625" style="23" customWidth="1"/>
    <col min="6398" max="6398" width="14.125" style="23" customWidth="1"/>
    <col min="6399" max="6399" width="6.625" style="23" customWidth="1"/>
    <col min="6400" max="6400" width="14.125" style="23" customWidth="1"/>
    <col min="6401" max="6401" width="6.625" style="23" customWidth="1"/>
    <col min="6402" max="6407" width="0" style="23" hidden="1" customWidth="1"/>
    <col min="6408" max="6408" width="19.625" style="23" customWidth="1"/>
    <col min="6409" max="6409" width="7.625" style="23" customWidth="1"/>
    <col min="6410" max="6412" width="0" style="23" hidden="1" customWidth="1"/>
    <col min="6413" max="6413" width="19.625" style="23" customWidth="1"/>
    <col min="6414" max="6414" width="7.625" style="23" customWidth="1"/>
    <col min="6415" max="6415" width="19.625" style="23" customWidth="1"/>
    <col min="6416" max="6416" width="7.625" style="23" customWidth="1"/>
    <col min="6417" max="6418" width="0" style="23" hidden="1" customWidth="1"/>
    <col min="6419" max="6650" width="10" style="23"/>
    <col min="6651" max="6651" width="20.625" style="23" customWidth="1"/>
    <col min="6652" max="6652" width="14.125" style="23" customWidth="1"/>
    <col min="6653" max="6653" width="6.625" style="23" customWidth="1"/>
    <col min="6654" max="6654" width="14.125" style="23" customWidth="1"/>
    <col min="6655" max="6655" width="6.625" style="23" customWidth="1"/>
    <col min="6656" max="6656" width="14.125" style="23" customWidth="1"/>
    <col min="6657" max="6657" width="6.625" style="23" customWidth="1"/>
    <col min="6658" max="6663" width="0" style="23" hidden="1" customWidth="1"/>
    <col min="6664" max="6664" width="19.625" style="23" customWidth="1"/>
    <col min="6665" max="6665" width="7.625" style="23" customWidth="1"/>
    <col min="6666" max="6668" width="0" style="23" hidden="1" customWidth="1"/>
    <col min="6669" max="6669" width="19.625" style="23" customWidth="1"/>
    <col min="6670" max="6670" width="7.625" style="23" customWidth="1"/>
    <col min="6671" max="6671" width="19.625" style="23" customWidth="1"/>
    <col min="6672" max="6672" width="7.625" style="23" customWidth="1"/>
    <col min="6673" max="6674" width="0" style="23" hidden="1" customWidth="1"/>
    <col min="6675" max="6906" width="10" style="23"/>
    <col min="6907" max="6907" width="20.625" style="23" customWidth="1"/>
    <col min="6908" max="6908" width="14.125" style="23" customWidth="1"/>
    <col min="6909" max="6909" width="6.625" style="23" customWidth="1"/>
    <col min="6910" max="6910" width="14.125" style="23" customWidth="1"/>
    <col min="6911" max="6911" width="6.625" style="23" customWidth="1"/>
    <col min="6912" max="6912" width="14.125" style="23" customWidth="1"/>
    <col min="6913" max="6913" width="6.625" style="23" customWidth="1"/>
    <col min="6914" max="6919" width="0" style="23" hidden="1" customWidth="1"/>
    <col min="6920" max="6920" width="19.625" style="23" customWidth="1"/>
    <col min="6921" max="6921" width="7.625" style="23" customWidth="1"/>
    <col min="6922" max="6924" width="0" style="23" hidden="1" customWidth="1"/>
    <col min="6925" max="6925" width="19.625" style="23" customWidth="1"/>
    <col min="6926" max="6926" width="7.625" style="23" customWidth="1"/>
    <col min="6927" max="6927" width="19.625" style="23" customWidth="1"/>
    <col min="6928" max="6928" width="7.625" style="23" customWidth="1"/>
    <col min="6929" max="6930" width="0" style="23" hidden="1" customWidth="1"/>
    <col min="6931" max="7162" width="10" style="23"/>
    <col min="7163" max="7163" width="20.625" style="23" customWidth="1"/>
    <col min="7164" max="7164" width="14.125" style="23" customWidth="1"/>
    <col min="7165" max="7165" width="6.625" style="23" customWidth="1"/>
    <col min="7166" max="7166" width="14.125" style="23" customWidth="1"/>
    <col min="7167" max="7167" width="6.625" style="23" customWidth="1"/>
    <col min="7168" max="7168" width="14.125" style="23" customWidth="1"/>
    <col min="7169" max="7169" width="6.625" style="23" customWidth="1"/>
    <col min="7170" max="7175" width="0" style="23" hidden="1" customWidth="1"/>
    <col min="7176" max="7176" width="19.625" style="23" customWidth="1"/>
    <col min="7177" max="7177" width="7.625" style="23" customWidth="1"/>
    <col min="7178" max="7180" width="0" style="23" hidden="1" customWidth="1"/>
    <col min="7181" max="7181" width="19.625" style="23" customWidth="1"/>
    <col min="7182" max="7182" width="7.625" style="23" customWidth="1"/>
    <col min="7183" max="7183" width="19.625" style="23" customWidth="1"/>
    <col min="7184" max="7184" width="7.625" style="23" customWidth="1"/>
    <col min="7185" max="7186" width="0" style="23" hidden="1" customWidth="1"/>
    <col min="7187" max="7418" width="10" style="23"/>
    <col min="7419" max="7419" width="20.625" style="23" customWidth="1"/>
    <col min="7420" max="7420" width="14.125" style="23" customWidth="1"/>
    <col min="7421" max="7421" width="6.625" style="23" customWidth="1"/>
    <col min="7422" max="7422" width="14.125" style="23" customWidth="1"/>
    <col min="7423" max="7423" width="6.625" style="23" customWidth="1"/>
    <col min="7424" max="7424" width="14.125" style="23" customWidth="1"/>
    <col min="7425" max="7425" width="6.625" style="23" customWidth="1"/>
    <col min="7426" max="7431" width="0" style="23" hidden="1" customWidth="1"/>
    <col min="7432" max="7432" width="19.625" style="23" customWidth="1"/>
    <col min="7433" max="7433" width="7.625" style="23" customWidth="1"/>
    <col min="7434" max="7436" width="0" style="23" hidden="1" customWidth="1"/>
    <col min="7437" max="7437" width="19.625" style="23" customWidth="1"/>
    <col min="7438" max="7438" width="7.625" style="23" customWidth="1"/>
    <col min="7439" max="7439" width="19.625" style="23" customWidth="1"/>
    <col min="7440" max="7440" width="7.625" style="23" customWidth="1"/>
    <col min="7441" max="7442" width="0" style="23" hidden="1" customWidth="1"/>
    <col min="7443" max="7674" width="10" style="23"/>
    <col min="7675" max="7675" width="20.625" style="23" customWidth="1"/>
    <col min="7676" max="7676" width="14.125" style="23" customWidth="1"/>
    <col min="7677" max="7677" width="6.625" style="23" customWidth="1"/>
    <col min="7678" max="7678" width="14.125" style="23" customWidth="1"/>
    <col min="7679" max="7679" width="6.625" style="23" customWidth="1"/>
    <col min="7680" max="7680" width="14.125" style="23" customWidth="1"/>
    <col min="7681" max="7681" width="6.625" style="23" customWidth="1"/>
    <col min="7682" max="7687" width="0" style="23" hidden="1" customWidth="1"/>
    <col min="7688" max="7688" width="19.625" style="23" customWidth="1"/>
    <col min="7689" max="7689" width="7.625" style="23" customWidth="1"/>
    <col min="7690" max="7692" width="0" style="23" hidden="1" customWidth="1"/>
    <col min="7693" max="7693" width="19.625" style="23" customWidth="1"/>
    <col min="7694" max="7694" width="7.625" style="23" customWidth="1"/>
    <col min="7695" max="7695" width="19.625" style="23" customWidth="1"/>
    <col min="7696" max="7696" width="7.625" style="23" customWidth="1"/>
    <col min="7697" max="7698" width="0" style="23" hidden="1" customWidth="1"/>
    <col min="7699" max="7930" width="10" style="23"/>
    <col min="7931" max="7931" width="20.625" style="23" customWidth="1"/>
    <col min="7932" max="7932" width="14.125" style="23" customWidth="1"/>
    <col min="7933" max="7933" width="6.625" style="23" customWidth="1"/>
    <col min="7934" max="7934" width="14.125" style="23" customWidth="1"/>
    <col min="7935" max="7935" width="6.625" style="23" customWidth="1"/>
    <col min="7936" max="7936" width="14.125" style="23" customWidth="1"/>
    <col min="7937" max="7937" width="6.625" style="23" customWidth="1"/>
    <col min="7938" max="7943" width="0" style="23" hidden="1" customWidth="1"/>
    <col min="7944" max="7944" width="19.625" style="23" customWidth="1"/>
    <col min="7945" max="7945" width="7.625" style="23" customWidth="1"/>
    <col min="7946" max="7948" width="0" style="23" hidden="1" customWidth="1"/>
    <col min="7949" max="7949" width="19.625" style="23" customWidth="1"/>
    <col min="7950" max="7950" width="7.625" style="23" customWidth="1"/>
    <col min="7951" max="7951" width="19.625" style="23" customWidth="1"/>
    <col min="7952" max="7952" width="7.625" style="23" customWidth="1"/>
    <col min="7953" max="7954" width="0" style="23" hidden="1" customWidth="1"/>
    <col min="7955" max="8186" width="10" style="23"/>
    <col min="8187" max="8187" width="20.625" style="23" customWidth="1"/>
    <col min="8188" max="8188" width="14.125" style="23" customWidth="1"/>
    <col min="8189" max="8189" width="6.625" style="23" customWidth="1"/>
    <col min="8190" max="8190" width="14.125" style="23" customWidth="1"/>
    <col min="8191" max="8191" width="6.625" style="23" customWidth="1"/>
    <col min="8192" max="8192" width="14.125" style="23" customWidth="1"/>
    <col min="8193" max="8193" width="6.625" style="23" customWidth="1"/>
    <col min="8194" max="8199" width="0" style="23" hidden="1" customWidth="1"/>
    <col min="8200" max="8200" width="19.625" style="23" customWidth="1"/>
    <col min="8201" max="8201" width="7.625" style="23" customWidth="1"/>
    <col min="8202" max="8204" width="0" style="23" hidden="1" customWidth="1"/>
    <col min="8205" max="8205" width="19.625" style="23" customWidth="1"/>
    <col min="8206" max="8206" width="7.625" style="23" customWidth="1"/>
    <col min="8207" max="8207" width="19.625" style="23" customWidth="1"/>
    <col min="8208" max="8208" width="7.625" style="23" customWidth="1"/>
    <col min="8209" max="8210" width="0" style="23" hidden="1" customWidth="1"/>
    <col min="8211" max="8442" width="10" style="23"/>
    <col min="8443" max="8443" width="20.625" style="23" customWidth="1"/>
    <col min="8444" max="8444" width="14.125" style="23" customWidth="1"/>
    <col min="8445" max="8445" width="6.625" style="23" customWidth="1"/>
    <col min="8446" max="8446" width="14.125" style="23" customWidth="1"/>
    <col min="8447" max="8447" width="6.625" style="23" customWidth="1"/>
    <col min="8448" max="8448" width="14.125" style="23" customWidth="1"/>
    <col min="8449" max="8449" width="6.625" style="23" customWidth="1"/>
    <col min="8450" max="8455" width="0" style="23" hidden="1" customWidth="1"/>
    <col min="8456" max="8456" width="19.625" style="23" customWidth="1"/>
    <col min="8457" max="8457" width="7.625" style="23" customWidth="1"/>
    <col min="8458" max="8460" width="0" style="23" hidden="1" customWidth="1"/>
    <col min="8461" max="8461" width="19.625" style="23" customWidth="1"/>
    <col min="8462" max="8462" width="7.625" style="23" customWidth="1"/>
    <col min="8463" max="8463" width="19.625" style="23" customWidth="1"/>
    <col min="8464" max="8464" width="7.625" style="23" customWidth="1"/>
    <col min="8465" max="8466" width="0" style="23" hidden="1" customWidth="1"/>
    <col min="8467" max="8698" width="10" style="23"/>
    <col min="8699" max="8699" width="20.625" style="23" customWidth="1"/>
    <col min="8700" max="8700" width="14.125" style="23" customWidth="1"/>
    <col min="8701" max="8701" width="6.625" style="23" customWidth="1"/>
    <col min="8702" max="8702" width="14.125" style="23" customWidth="1"/>
    <col min="8703" max="8703" width="6.625" style="23" customWidth="1"/>
    <col min="8704" max="8704" width="14.125" style="23" customWidth="1"/>
    <col min="8705" max="8705" width="6.625" style="23" customWidth="1"/>
    <col min="8706" max="8711" width="0" style="23" hidden="1" customWidth="1"/>
    <col min="8712" max="8712" width="19.625" style="23" customWidth="1"/>
    <col min="8713" max="8713" width="7.625" style="23" customWidth="1"/>
    <col min="8714" max="8716" width="0" style="23" hidden="1" customWidth="1"/>
    <col min="8717" max="8717" width="19.625" style="23" customWidth="1"/>
    <col min="8718" max="8718" width="7.625" style="23" customWidth="1"/>
    <col min="8719" max="8719" width="19.625" style="23" customWidth="1"/>
    <col min="8720" max="8720" width="7.625" style="23" customWidth="1"/>
    <col min="8721" max="8722" width="0" style="23" hidden="1" customWidth="1"/>
    <col min="8723" max="8954" width="10" style="23"/>
    <col min="8955" max="8955" width="20.625" style="23" customWidth="1"/>
    <col min="8956" max="8956" width="14.125" style="23" customWidth="1"/>
    <col min="8957" max="8957" width="6.625" style="23" customWidth="1"/>
    <col min="8958" max="8958" width="14.125" style="23" customWidth="1"/>
    <col min="8959" max="8959" width="6.625" style="23" customWidth="1"/>
    <col min="8960" max="8960" width="14.125" style="23" customWidth="1"/>
    <col min="8961" max="8961" width="6.625" style="23" customWidth="1"/>
    <col min="8962" max="8967" width="0" style="23" hidden="1" customWidth="1"/>
    <col min="8968" max="8968" width="19.625" style="23" customWidth="1"/>
    <col min="8969" max="8969" width="7.625" style="23" customWidth="1"/>
    <col min="8970" max="8972" width="0" style="23" hidden="1" customWidth="1"/>
    <col min="8973" max="8973" width="19.625" style="23" customWidth="1"/>
    <col min="8974" max="8974" width="7.625" style="23" customWidth="1"/>
    <col min="8975" max="8975" width="19.625" style="23" customWidth="1"/>
    <col min="8976" max="8976" width="7.625" style="23" customWidth="1"/>
    <col min="8977" max="8978" width="0" style="23" hidden="1" customWidth="1"/>
    <col min="8979" max="9210" width="10" style="23"/>
    <col min="9211" max="9211" width="20.625" style="23" customWidth="1"/>
    <col min="9212" max="9212" width="14.125" style="23" customWidth="1"/>
    <col min="9213" max="9213" width="6.625" style="23" customWidth="1"/>
    <col min="9214" max="9214" width="14.125" style="23" customWidth="1"/>
    <col min="9215" max="9215" width="6.625" style="23" customWidth="1"/>
    <col min="9216" max="9216" width="14.125" style="23" customWidth="1"/>
    <col min="9217" max="9217" width="6.625" style="23" customWidth="1"/>
    <col min="9218" max="9223" width="0" style="23" hidden="1" customWidth="1"/>
    <col min="9224" max="9224" width="19.625" style="23" customWidth="1"/>
    <col min="9225" max="9225" width="7.625" style="23" customWidth="1"/>
    <col min="9226" max="9228" width="0" style="23" hidden="1" customWidth="1"/>
    <col min="9229" max="9229" width="19.625" style="23" customWidth="1"/>
    <col min="9230" max="9230" width="7.625" style="23" customWidth="1"/>
    <col min="9231" max="9231" width="19.625" style="23" customWidth="1"/>
    <col min="9232" max="9232" width="7.625" style="23" customWidth="1"/>
    <col min="9233" max="9234" width="0" style="23" hidden="1" customWidth="1"/>
    <col min="9235" max="9466" width="10" style="23"/>
    <col min="9467" max="9467" width="20.625" style="23" customWidth="1"/>
    <col min="9468" max="9468" width="14.125" style="23" customWidth="1"/>
    <col min="9469" max="9469" width="6.625" style="23" customWidth="1"/>
    <col min="9470" max="9470" width="14.125" style="23" customWidth="1"/>
    <col min="9471" max="9471" width="6.625" style="23" customWidth="1"/>
    <col min="9472" max="9472" width="14.125" style="23" customWidth="1"/>
    <col min="9473" max="9473" width="6.625" style="23" customWidth="1"/>
    <col min="9474" max="9479" width="0" style="23" hidden="1" customWidth="1"/>
    <col min="9480" max="9480" width="19.625" style="23" customWidth="1"/>
    <col min="9481" max="9481" width="7.625" style="23" customWidth="1"/>
    <col min="9482" max="9484" width="0" style="23" hidden="1" customWidth="1"/>
    <col min="9485" max="9485" width="19.625" style="23" customWidth="1"/>
    <col min="9486" max="9486" width="7.625" style="23" customWidth="1"/>
    <col min="9487" max="9487" width="19.625" style="23" customWidth="1"/>
    <col min="9488" max="9488" width="7.625" style="23" customWidth="1"/>
    <col min="9489" max="9490" width="0" style="23" hidden="1" customWidth="1"/>
    <col min="9491" max="9722" width="10" style="23"/>
    <col min="9723" max="9723" width="20.625" style="23" customWidth="1"/>
    <col min="9724" max="9724" width="14.125" style="23" customWidth="1"/>
    <col min="9725" max="9725" width="6.625" style="23" customWidth="1"/>
    <col min="9726" max="9726" width="14.125" style="23" customWidth="1"/>
    <col min="9727" max="9727" width="6.625" style="23" customWidth="1"/>
    <col min="9728" max="9728" width="14.125" style="23" customWidth="1"/>
    <col min="9729" max="9729" width="6.625" style="23" customWidth="1"/>
    <col min="9730" max="9735" width="0" style="23" hidden="1" customWidth="1"/>
    <col min="9736" max="9736" width="19.625" style="23" customWidth="1"/>
    <col min="9737" max="9737" width="7.625" style="23" customWidth="1"/>
    <col min="9738" max="9740" width="0" style="23" hidden="1" customWidth="1"/>
    <col min="9741" max="9741" width="19.625" style="23" customWidth="1"/>
    <col min="9742" max="9742" width="7.625" style="23" customWidth="1"/>
    <col min="9743" max="9743" width="19.625" style="23" customWidth="1"/>
    <col min="9744" max="9744" width="7.625" style="23" customWidth="1"/>
    <col min="9745" max="9746" width="0" style="23" hidden="1" customWidth="1"/>
    <col min="9747" max="9978" width="10" style="23"/>
    <col min="9979" max="9979" width="20.625" style="23" customWidth="1"/>
    <col min="9980" max="9980" width="14.125" style="23" customWidth="1"/>
    <col min="9981" max="9981" width="6.625" style="23" customWidth="1"/>
    <col min="9982" max="9982" width="14.125" style="23" customWidth="1"/>
    <col min="9983" max="9983" width="6.625" style="23" customWidth="1"/>
    <col min="9984" max="9984" width="14.125" style="23" customWidth="1"/>
    <col min="9985" max="9985" width="6.625" style="23" customWidth="1"/>
    <col min="9986" max="9991" width="0" style="23" hidden="1" customWidth="1"/>
    <col min="9992" max="9992" width="19.625" style="23" customWidth="1"/>
    <col min="9993" max="9993" width="7.625" style="23" customWidth="1"/>
    <col min="9994" max="9996" width="0" style="23" hidden="1" customWidth="1"/>
    <col min="9997" max="9997" width="19.625" style="23" customWidth="1"/>
    <col min="9998" max="9998" width="7.625" style="23" customWidth="1"/>
    <col min="9999" max="9999" width="19.625" style="23" customWidth="1"/>
    <col min="10000" max="10000" width="7.625" style="23" customWidth="1"/>
    <col min="10001" max="10002" width="0" style="23" hidden="1" customWidth="1"/>
    <col min="10003" max="10234" width="10" style="23"/>
    <col min="10235" max="10235" width="20.625" style="23" customWidth="1"/>
    <col min="10236" max="10236" width="14.125" style="23" customWidth="1"/>
    <col min="10237" max="10237" width="6.625" style="23" customWidth="1"/>
    <col min="10238" max="10238" width="14.125" style="23" customWidth="1"/>
    <col min="10239" max="10239" width="6.625" style="23" customWidth="1"/>
    <col min="10240" max="10240" width="14.125" style="23" customWidth="1"/>
    <col min="10241" max="10241" width="6.625" style="23" customWidth="1"/>
    <col min="10242" max="10247" width="0" style="23" hidden="1" customWidth="1"/>
    <col min="10248" max="10248" width="19.625" style="23" customWidth="1"/>
    <col min="10249" max="10249" width="7.625" style="23" customWidth="1"/>
    <col min="10250" max="10252" width="0" style="23" hidden="1" customWidth="1"/>
    <col min="10253" max="10253" width="19.625" style="23" customWidth="1"/>
    <col min="10254" max="10254" width="7.625" style="23" customWidth="1"/>
    <col min="10255" max="10255" width="19.625" style="23" customWidth="1"/>
    <col min="10256" max="10256" width="7.625" style="23" customWidth="1"/>
    <col min="10257" max="10258" width="0" style="23" hidden="1" customWidth="1"/>
    <col min="10259" max="10490" width="10" style="23"/>
    <col min="10491" max="10491" width="20.625" style="23" customWidth="1"/>
    <col min="10492" max="10492" width="14.125" style="23" customWidth="1"/>
    <col min="10493" max="10493" width="6.625" style="23" customWidth="1"/>
    <col min="10494" max="10494" width="14.125" style="23" customWidth="1"/>
    <col min="10495" max="10495" width="6.625" style="23" customWidth="1"/>
    <col min="10496" max="10496" width="14.125" style="23" customWidth="1"/>
    <col min="10497" max="10497" width="6.625" style="23" customWidth="1"/>
    <col min="10498" max="10503" width="0" style="23" hidden="1" customWidth="1"/>
    <col min="10504" max="10504" width="19.625" style="23" customWidth="1"/>
    <col min="10505" max="10505" width="7.625" style="23" customWidth="1"/>
    <col min="10506" max="10508" width="0" style="23" hidden="1" customWidth="1"/>
    <col min="10509" max="10509" width="19.625" style="23" customWidth="1"/>
    <col min="10510" max="10510" width="7.625" style="23" customWidth="1"/>
    <col min="10511" max="10511" width="19.625" style="23" customWidth="1"/>
    <col min="10512" max="10512" width="7.625" style="23" customWidth="1"/>
    <col min="10513" max="10514" width="0" style="23" hidden="1" customWidth="1"/>
    <col min="10515" max="10746" width="10" style="23"/>
    <col min="10747" max="10747" width="20.625" style="23" customWidth="1"/>
    <col min="10748" max="10748" width="14.125" style="23" customWidth="1"/>
    <col min="10749" max="10749" width="6.625" style="23" customWidth="1"/>
    <col min="10750" max="10750" width="14.125" style="23" customWidth="1"/>
    <col min="10751" max="10751" width="6.625" style="23" customWidth="1"/>
    <col min="10752" max="10752" width="14.125" style="23" customWidth="1"/>
    <col min="10753" max="10753" width="6.625" style="23" customWidth="1"/>
    <col min="10754" max="10759" width="0" style="23" hidden="1" customWidth="1"/>
    <col min="10760" max="10760" width="19.625" style="23" customWidth="1"/>
    <col min="10761" max="10761" width="7.625" style="23" customWidth="1"/>
    <col min="10762" max="10764" width="0" style="23" hidden="1" customWidth="1"/>
    <col min="10765" max="10765" width="19.625" style="23" customWidth="1"/>
    <col min="10766" max="10766" width="7.625" style="23" customWidth="1"/>
    <col min="10767" max="10767" width="19.625" style="23" customWidth="1"/>
    <col min="10768" max="10768" width="7.625" style="23" customWidth="1"/>
    <col min="10769" max="10770" width="0" style="23" hidden="1" customWidth="1"/>
    <col min="10771" max="11002" width="10" style="23"/>
    <col min="11003" max="11003" width="20.625" style="23" customWidth="1"/>
    <col min="11004" max="11004" width="14.125" style="23" customWidth="1"/>
    <col min="11005" max="11005" width="6.625" style="23" customWidth="1"/>
    <col min="11006" max="11006" width="14.125" style="23" customWidth="1"/>
    <col min="11007" max="11007" width="6.625" style="23" customWidth="1"/>
    <col min="11008" max="11008" width="14.125" style="23" customWidth="1"/>
    <col min="11009" max="11009" width="6.625" style="23" customWidth="1"/>
    <col min="11010" max="11015" width="0" style="23" hidden="1" customWidth="1"/>
    <col min="11016" max="11016" width="19.625" style="23" customWidth="1"/>
    <col min="11017" max="11017" width="7.625" style="23" customWidth="1"/>
    <col min="11018" max="11020" width="0" style="23" hidden="1" customWidth="1"/>
    <col min="11021" max="11021" width="19.625" style="23" customWidth="1"/>
    <col min="11022" max="11022" width="7.625" style="23" customWidth="1"/>
    <col min="11023" max="11023" width="19.625" style="23" customWidth="1"/>
    <col min="11024" max="11024" width="7.625" style="23" customWidth="1"/>
    <col min="11025" max="11026" width="0" style="23" hidden="1" customWidth="1"/>
    <col min="11027" max="11258" width="10" style="23"/>
    <col min="11259" max="11259" width="20.625" style="23" customWidth="1"/>
    <col min="11260" max="11260" width="14.125" style="23" customWidth="1"/>
    <col min="11261" max="11261" width="6.625" style="23" customWidth="1"/>
    <col min="11262" max="11262" width="14.125" style="23" customWidth="1"/>
    <col min="11263" max="11263" width="6.625" style="23" customWidth="1"/>
    <col min="11264" max="11264" width="14.125" style="23" customWidth="1"/>
    <col min="11265" max="11265" width="6.625" style="23" customWidth="1"/>
    <col min="11266" max="11271" width="0" style="23" hidden="1" customWidth="1"/>
    <col min="11272" max="11272" width="19.625" style="23" customWidth="1"/>
    <col min="11273" max="11273" width="7.625" style="23" customWidth="1"/>
    <col min="11274" max="11276" width="0" style="23" hidden="1" customWidth="1"/>
    <col min="11277" max="11277" width="19.625" style="23" customWidth="1"/>
    <col min="11278" max="11278" width="7.625" style="23" customWidth="1"/>
    <col min="11279" max="11279" width="19.625" style="23" customWidth="1"/>
    <col min="11280" max="11280" width="7.625" style="23" customWidth="1"/>
    <col min="11281" max="11282" width="0" style="23" hidden="1" customWidth="1"/>
    <col min="11283" max="11514" width="10" style="23"/>
    <col min="11515" max="11515" width="20.625" style="23" customWidth="1"/>
    <col min="11516" max="11516" width="14.125" style="23" customWidth="1"/>
    <col min="11517" max="11517" width="6.625" style="23" customWidth="1"/>
    <col min="11518" max="11518" width="14.125" style="23" customWidth="1"/>
    <col min="11519" max="11519" width="6.625" style="23" customWidth="1"/>
    <col min="11520" max="11520" width="14.125" style="23" customWidth="1"/>
    <col min="11521" max="11521" width="6.625" style="23" customWidth="1"/>
    <col min="11522" max="11527" width="0" style="23" hidden="1" customWidth="1"/>
    <col min="11528" max="11528" width="19.625" style="23" customWidth="1"/>
    <col min="11529" max="11529" width="7.625" style="23" customWidth="1"/>
    <col min="11530" max="11532" width="0" style="23" hidden="1" customWidth="1"/>
    <col min="11533" max="11533" width="19.625" style="23" customWidth="1"/>
    <col min="11534" max="11534" width="7.625" style="23" customWidth="1"/>
    <col min="11535" max="11535" width="19.625" style="23" customWidth="1"/>
    <col min="11536" max="11536" width="7.625" style="23" customWidth="1"/>
    <col min="11537" max="11538" width="0" style="23" hidden="1" customWidth="1"/>
    <col min="11539" max="11770" width="10" style="23"/>
    <col min="11771" max="11771" width="20.625" style="23" customWidth="1"/>
    <col min="11772" max="11772" width="14.125" style="23" customWidth="1"/>
    <col min="11773" max="11773" width="6.625" style="23" customWidth="1"/>
    <col min="11774" max="11774" width="14.125" style="23" customWidth="1"/>
    <col min="11775" max="11775" width="6.625" style="23" customWidth="1"/>
    <col min="11776" max="11776" width="14.125" style="23" customWidth="1"/>
    <col min="11777" max="11777" width="6.625" style="23" customWidth="1"/>
    <col min="11778" max="11783" width="0" style="23" hidden="1" customWidth="1"/>
    <col min="11784" max="11784" width="19.625" style="23" customWidth="1"/>
    <col min="11785" max="11785" width="7.625" style="23" customWidth="1"/>
    <col min="11786" max="11788" width="0" style="23" hidden="1" customWidth="1"/>
    <col min="11789" max="11789" width="19.625" style="23" customWidth="1"/>
    <col min="11790" max="11790" width="7.625" style="23" customWidth="1"/>
    <col min="11791" max="11791" width="19.625" style="23" customWidth="1"/>
    <col min="11792" max="11792" width="7.625" style="23" customWidth="1"/>
    <col min="11793" max="11794" width="0" style="23" hidden="1" customWidth="1"/>
    <col min="11795" max="12026" width="10" style="23"/>
    <col min="12027" max="12027" width="20.625" style="23" customWidth="1"/>
    <col min="12028" max="12028" width="14.125" style="23" customWidth="1"/>
    <col min="12029" max="12029" width="6.625" style="23" customWidth="1"/>
    <col min="12030" max="12030" width="14.125" style="23" customWidth="1"/>
    <col min="12031" max="12031" width="6.625" style="23" customWidth="1"/>
    <col min="12032" max="12032" width="14.125" style="23" customWidth="1"/>
    <col min="12033" max="12033" width="6.625" style="23" customWidth="1"/>
    <col min="12034" max="12039" width="0" style="23" hidden="1" customWidth="1"/>
    <col min="12040" max="12040" width="19.625" style="23" customWidth="1"/>
    <col min="12041" max="12041" width="7.625" style="23" customWidth="1"/>
    <col min="12042" max="12044" width="0" style="23" hidden="1" customWidth="1"/>
    <col min="12045" max="12045" width="19.625" style="23" customWidth="1"/>
    <col min="12046" max="12046" width="7.625" style="23" customWidth="1"/>
    <col min="12047" max="12047" width="19.625" style="23" customWidth="1"/>
    <col min="12048" max="12048" width="7.625" style="23" customWidth="1"/>
    <col min="12049" max="12050" width="0" style="23" hidden="1" customWidth="1"/>
    <col min="12051" max="12282" width="10" style="23"/>
    <col min="12283" max="12283" width="20.625" style="23" customWidth="1"/>
    <col min="12284" max="12284" width="14.125" style="23" customWidth="1"/>
    <col min="12285" max="12285" width="6.625" style="23" customWidth="1"/>
    <col min="12286" max="12286" width="14.125" style="23" customWidth="1"/>
    <col min="12287" max="12287" width="6.625" style="23" customWidth="1"/>
    <col min="12288" max="12288" width="14.125" style="23" customWidth="1"/>
    <col min="12289" max="12289" width="6.625" style="23" customWidth="1"/>
    <col min="12290" max="12295" width="0" style="23" hidden="1" customWidth="1"/>
    <col min="12296" max="12296" width="19.625" style="23" customWidth="1"/>
    <col min="12297" max="12297" width="7.625" style="23" customWidth="1"/>
    <col min="12298" max="12300" width="0" style="23" hidden="1" customWidth="1"/>
    <col min="12301" max="12301" width="19.625" style="23" customWidth="1"/>
    <col min="12302" max="12302" width="7.625" style="23" customWidth="1"/>
    <col min="12303" max="12303" width="19.625" style="23" customWidth="1"/>
    <col min="12304" max="12304" width="7.625" style="23" customWidth="1"/>
    <col min="12305" max="12306" width="0" style="23" hidden="1" customWidth="1"/>
    <col min="12307" max="12538" width="10" style="23"/>
    <col min="12539" max="12539" width="20.625" style="23" customWidth="1"/>
    <col min="12540" max="12540" width="14.125" style="23" customWidth="1"/>
    <col min="12541" max="12541" width="6.625" style="23" customWidth="1"/>
    <col min="12542" max="12542" width="14.125" style="23" customWidth="1"/>
    <col min="12543" max="12543" width="6.625" style="23" customWidth="1"/>
    <col min="12544" max="12544" width="14.125" style="23" customWidth="1"/>
    <col min="12545" max="12545" width="6.625" style="23" customWidth="1"/>
    <col min="12546" max="12551" width="0" style="23" hidden="1" customWidth="1"/>
    <col min="12552" max="12552" width="19.625" style="23" customWidth="1"/>
    <col min="12553" max="12553" width="7.625" style="23" customWidth="1"/>
    <col min="12554" max="12556" width="0" style="23" hidden="1" customWidth="1"/>
    <col min="12557" max="12557" width="19.625" style="23" customWidth="1"/>
    <col min="12558" max="12558" width="7.625" style="23" customWidth="1"/>
    <col min="12559" max="12559" width="19.625" style="23" customWidth="1"/>
    <col min="12560" max="12560" width="7.625" style="23" customWidth="1"/>
    <col min="12561" max="12562" width="0" style="23" hidden="1" customWidth="1"/>
    <col min="12563" max="12794" width="10" style="23"/>
    <col min="12795" max="12795" width="20.625" style="23" customWidth="1"/>
    <col min="12796" max="12796" width="14.125" style="23" customWidth="1"/>
    <col min="12797" max="12797" width="6.625" style="23" customWidth="1"/>
    <col min="12798" max="12798" width="14.125" style="23" customWidth="1"/>
    <col min="12799" max="12799" width="6.625" style="23" customWidth="1"/>
    <col min="12800" max="12800" width="14.125" style="23" customWidth="1"/>
    <col min="12801" max="12801" width="6.625" style="23" customWidth="1"/>
    <col min="12802" max="12807" width="0" style="23" hidden="1" customWidth="1"/>
    <col min="12808" max="12808" width="19.625" style="23" customWidth="1"/>
    <col min="12809" max="12809" width="7.625" style="23" customWidth="1"/>
    <col min="12810" max="12812" width="0" style="23" hidden="1" customWidth="1"/>
    <col min="12813" max="12813" width="19.625" style="23" customWidth="1"/>
    <col min="12814" max="12814" width="7.625" style="23" customWidth="1"/>
    <col min="12815" max="12815" width="19.625" style="23" customWidth="1"/>
    <col min="12816" max="12816" width="7.625" style="23" customWidth="1"/>
    <col min="12817" max="12818" width="0" style="23" hidden="1" customWidth="1"/>
    <col min="12819" max="13050" width="10" style="23"/>
    <col min="13051" max="13051" width="20.625" style="23" customWidth="1"/>
    <col min="13052" max="13052" width="14.125" style="23" customWidth="1"/>
    <col min="13053" max="13053" width="6.625" style="23" customWidth="1"/>
    <col min="13054" max="13054" width="14.125" style="23" customWidth="1"/>
    <col min="13055" max="13055" width="6.625" style="23" customWidth="1"/>
    <col min="13056" max="13056" width="14.125" style="23" customWidth="1"/>
    <col min="13057" max="13057" width="6.625" style="23" customWidth="1"/>
    <col min="13058" max="13063" width="0" style="23" hidden="1" customWidth="1"/>
    <col min="13064" max="13064" width="19.625" style="23" customWidth="1"/>
    <col min="13065" max="13065" width="7.625" style="23" customWidth="1"/>
    <col min="13066" max="13068" width="0" style="23" hidden="1" customWidth="1"/>
    <col min="13069" max="13069" width="19.625" style="23" customWidth="1"/>
    <col min="13070" max="13070" width="7.625" style="23" customWidth="1"/>
    <col min="13071" max="13071" width="19.625" style="23" customWidth="1"/>
    <col min="13072" max="13072" width="7.625" style="23" customWidth="1"/>
    <col min="13073" max="13074" width="0" style="23" hidden="1" customWidth="1"/>
    <col min="13075" max="13306" width="10" style="23"/>
    <col min="13307" max="13307" width="20.625" style="23" customWidth="1"/>
    <col min="13308" max="13308" width="14.125" style="23" customWidth="1"/>
    <col min="13309" max="13309" width="6.625" style="23" customWidth="1"/>
    <col min="13310" max="13310" width="14.125" style="23" customWidth="1"/>
    <col min="13311" max="13311" width="6.625" style="23" customWidth="1"/>
    <col min="13312" max="13312" width="14.125" style="23" customWidth="1"/>
    <col min="13313" max="13313" width="6.625" style="23" customWidth="1"/>
    <col min="13314" max="13319" width="0" style="23" hidden="1" customWidth="1"/>
    <col min="13320" max="13320" width="19.625" style="23" customWidth="1"/>
    <col min="13321" max="13321" width="7.625" style="23" customWidth="1"/>
    <col min="13322" max="13324" width="0" style="23" hidden="1" customWidth="1"/>
    <col min="13325" max="13325" width="19.625" style="23" customWidth="1"/>
    <col min="13326" max="13326" width="7.625" style="23" customWidth="1"/>
    <col min="13327" max="13327" width="19.625" style="23" customWidth="1"/>
    <col min="13328" max="13328" width="7.625" style="23" customWidth="1"/>
    <col min="13329" max="13330" width="0" style="23" hidden="1" customWidth="1"/>
    <col min="13331" max="13562" width="10" style="23"/>
    <col min="13563" max="13563" width="20.625" style="23" customWidth="1"/>
    <col min="13564" max="13564" width="14.125" style="23" customWidth="1"/>
    <col min="13565" max="13565" width="6.625" style="23" customWidth="1"/>
    <col min="13566" max="13566" width="14.125" style="23" customWidth="1"/>
    <col min="13567" max="13567" width="6.625" style="23" customWidth="1"/>
    <col min="13568" max="13568" width="14.125" style="23" customWidth="1"/>
    <col min="13569" max="13569" width="6.625" style="23" customWidth="1"/>
    <col min="13570" max="13575" width="0" style="23" hidden="1" customWidth="1"/>
    <col min="13576" max="13576" width="19.625" style="23" customWidth="1"/>
    <col min="13577" max="13577" width="7.625" style="23" customWidth="1"/>
    <col min="13578" max="13580" width="0" style="23" hidden="1" customWidth="1"/>
    <col min="13581" max="13581" width="19.625" style="23" customWidth="1"/>
    <col min="13582" max="13582" width="7.625" style="23" customWidth="1"/>
    <col min="13583" max="13583" width="19.625" style="23" customWidth="1"/>
    <col min="13584" max="13584" width="7.625" style="23" customWidth="1"/>
    <col min="13585" max="13586" width="0" style="23" hidden="1" customWidth="1"/>
    <col min="13587" max="13818" width="10" style="23"/>
    <col min="13819" max="13819" width="20.625" style="23" customWidth="1"/>
    <col min="13820" max="13820" width="14.125" style="23" customWidth="1"/>
    <col min="13821" max="13821" width="6.625" style="23" customWidth="1"/>
    <col min="13822" max="13822" width="14.125" style="23" customWidth="1"/>
    <col min="13823" max="13823" width="6.625" style="23" customWidth="1"/>
    <col min="13824" max="13824" width="14.125" style="23" customWidth="1"/>
    <col min="13825" max="13825" width="6.625" style="23" customWidth="1"/>
    <col min="13826" max="13831" width="0" style="23" hidden="1" customWidth="1"/>
    <col min="13832" max="13832" width="19.625" style="23" customWidth="1"/>
    <col min="13833" max="13833" width="7.625" style="23" customWidth="1"/>
    <col min="13834" max="13836" width="0" style="23" hidden="1" customWidth="1"/>
    <col min="13837" max="13837" width="19.625" style="23" customWidth="1"/>
    <col min="13838" max="13838" width="7.625" style="23" customWidth="1"/>
    <col min="13839" max="13839" width="19.625" style="23" customWidth="1"/>
    <col min="13840" max="13840" width="7.625" style="23" customWidth="1"/>
    <col min="13841" max="13842" width="0" style="23" hidden="1" customWidth="1"/>
    <col min="13843" max="14074" width="10" style="23"/>
    <col min="14075" max="14075" width="20.625" style="23" customWidth="1"/>
    <col min="14076" max="14076" width="14.125" style="23" customWidth="1"/>
    <col min="14077" max="14077" width="6.625" style="23" customWidth="1"/>
    <col min="14078" max="14078" width="14.125" style="23" customWidth="1"/>
    <col min="14079" max="14079" width="6.625" style="23" customWidth="1"/>
    <col min="14080" max="14080" width="14.125" style="23" customWidth="1"/>
    <col min="14081" max="14081" width="6.625" style="23" customWidth="1"/>
    <col min="14082" max="14087" width="0" style="23" hidden="1" customWidth="1"/>
    <col min="14088" max="14088" width="19.625" style="23" customWidth="1"/>
    <col min="14089" max="14089" width="7.625" style="23" customWidth="1"/>
    <col min="14090" max="14092" width="0" style="23" hidden="1" customWidth="1"/>
    <col min="14093" max="14093" width="19.625" style="23" customWidth="1"/>
    <col min="14094" max="14094" width="7.625" style="23" customWidth="1"/>
    <col min="14095" max="14095" width="19.625" style="23" customWidth="1"/>
    <col min="14096" max="14096" width="7.625" style="23" customWidth="1"/>
    <col min="14097" max="14098" width="0" style="23" hidden="1" customWidth="1"/>
    <col min="14099" max="14330" width="10" style="23"/>
    <col min="14331" max="14331" width="20.625" style="23" customWidth="1"/>
    <col min="14332" max="14332" width="14.125" style="23" customWidth="1"/>
    <col min="14333" max="14333" width="6.625" style="23" customWidth="1"/>
    <col min="14334" max="14334" width="14.125" style="23" customWidth="1"/>
    <col min="14335" max="14335" width="6.625" style="23" customWidth="1"/>
    <col min="14336" max="14336" width="14.125" style="23" customWidth="1"/>
    <col min="14337" max="14337" width="6.625" style="23" customWidth="1"/>
    <col min="14338" max="14343" width="0" style="23" hidden="1" customWidth="1"/>
    <col min="14344" max="14344" width="19.625" style="23" customWidth="1"/>
    <col min="14345" max="14345" width="7.625" style="23" customWidth="1"/>
    <col min="14346" max="14348" width="0" style="23" hidden="1" customWidth="1"/>
    <col min="14349" max="14349" width="19.625" style="23" customWidth="1"/>
    <col min="14350" max="14350" width="7.625" style="23" customWidth="1"/>
    <col min="14351" max="14351" width="19.625" style="23" customWidth="1"/>
    <col min="14352" max="14352" width="7.625" style="23" customWidth="1"/>
    <col min="14353" max="14354" width="0" style="23" hidden="1" customWidth="1"/>
    <col min="14355" max="14586" width="10" style="23"/>
    <col min="14587" max="14587" width="20.625" style="23" customWidth="1"/>
    <col min="14588" max="14588" width="14.125" style="23" customWidth="1"/>
    <col min="14589" max="14589" width="6.625" style="23" customWidth="1"/>
    <col min="14590" max="14590" width="14.125" style="23" customWidth="1"/>
    <col min="14591" max="14591" width="6.625" style="23" customWidth="1"/>
    <col min="14592" max="14592" width="14.125" style="23" customWidth="1"/>
    <col min="14593" max="14593" width="6.625" style="23" customWidth="1"/>
    <col min="14594" max="14599" width="0" style="23" hidden="1" customWidth="1"/>
    <col min="14600" max="14600" width="19.625" style="23" customWidth="1"/>
    <col min="14601" max="14601" width="7.625" style="23" customWidth="1"/>
    <col min="14602" max="14604" width="0" style="23" hidden="1" customWidth="1"/>
    <col min="14605" max="14605" width="19.625" style="23" customWidth="1"/>
    <col min="14606" max="14606" width="7.625" style="23" customWidth="1"/>
    <col min="14607" max="14607" width="19.625" style="23" customWidth="1"/>
    <col min="14608" max="14608" width="7.625" style="23" customWidth="1"/>
    <col min="14609" max="14610" width="0" style="23" hidden="1" customWidth="1"/>
    <col min="14611" max="14842" width="10" style="23"/>
    <col min="14843" max="14843" width="20.625" style="23" customWidth="1"/>
    <col min="14844" max="14844" width="14.125" style="23" customWidth="1"/>
    <col min="14845" max="14845" width="6.625" style="23" customWidth="1"/>
    <col min="14846" max="14846" width="14.125" style="23" customWidth="1"/>
    <col min="14847" max="14847" width="6.625" style="23" customWidth="1"/>
    <col min="14848" max="14848" width="14.125" style="23" customWidth="1"/>
    <col min="14849" max="14849" width="6.625" style="23" customWidth="1"/>
    <col min="14850" max="14855" width="0" style="23" hidden="1" customWidth="1"/>
    <col min="14856" max="14856" width="19.625" style="23" customWidth="1"/>
    <col min="14857" max="14857" width="7.625" style="23" customWidth="1"/>
    <col min="14858" max="14860" width="0" style="23" hidden="1" customWidth="1"/>
    <col min="14861" max="14861" width="19.625" style="23" customWidth="1"/>
    <col min="14862" max="14862" width="7.625" style="23" customWidth="1"/>
    <col min="14863" max="14863" width="19.625" style="23" customWidth="1"/>
    <col min="14864" max="14864" width="7.625" style="23" customWidth="1"/>
    <col min="14865" max="14866" width="0" style="23" hidden="1" customWidth="1"/>
    <col min="14867" max="15098" width="10" style="23"/>
    <col min="15099" max="15099" width="20.625" style="23" customWidth="1"/>
    <col min="15100" max="15100" width="14.125" style="23" customWidth="1"/>
    <col min="15101" max="15101" width="6.625" style="23" customWidth="1"/>
    <col min="15102" max="15102" width="14.125" style="23" customWidth="1"/>
    <col min="15103" max="15103" width="6.625" style="23" customWidth="1"/>
    <col min="15104" max="15104" width="14.125" style="23" customWidth="1"/>
    <col min="15105" max="15105" width="6.625" style="23" customWidth="1"/>
    <col min="15106" max="15111" width="0" style="23" hidden="1" customWidth="1"/>
    <col min="15112" max="15112" width="19.625" style="23" customWidth="1"/>
    <col min="15113" max="15113" width="7.625" style="23" customWidth="1"/>
    <col min="15114" max="15116" width="0" style="23" hidden="1" customWidth="1"/>
    <col min="15117" max="15117" width="19.625" style="23" customWidth="1"/>
    <col min="15118" max="15118" width="7.625" style="23" customWidth="1"/>
    <col min="15119" max="15119" width="19.625" style="23" customWidth="1"/>
    <col min="15120" max="15120" width="7.625" style="23" customWidth="1"/>
    <col min="15121" max="15122" width="0" style="23" hidden="1" customWidth="1"/>
    <col min="15123" max="15354" width="10" style="23"/>
    <col min="15355" max="15355" width="20.625" style="23" customWidth="1"/>
    <col min="15356" max="15356" width="14.125" style="23" customWidth="1"/>
    <col min="15357" max="15357" width="6.625" style="23" customWidth="1"/>
    <col min="15358" max="15358" width="14.125" style="23" customWidth="1"/>
    <col min="15359" max="15359" width="6.625" style="23" customWidth="1"/>
    <col min="15360" max="15360" width="14.125" style="23" customWidth="1"/>
    <col min="15361" max="15361" width="6.625" style="23" customWidth="1"/>
    <col min="15362" max="15367" width="0" style="23" hidden="1" customWidth="1"/>
    <col min="15368" max="15368" width="19.625" style="23" customWidth="1"/>
    <col min="15369" max="15369" width="7.625" style="23" customWidth="1"/>
    <col min="15370" max="15372" width="0" style="23" hidden="1" customWidth="1"/>
    <col min="15373" max="15373" width="19.625" style="23" customWidth="1"/>
    <col min="15374" max="15374" width="7.625" style="23" customWidth="1"/>
    <col min="15375" max="15375" width="19.625" style="23" customWidth="1"/>
    <col min="15376" max="15376" width="7.625" style="23" customWidth="1"/>
    <col min="15377" max="15378" width="0" style="23" hidden="1" customWidth="1"/>
    <col min="15379" max="15610" width="10" style="23"/>
    <col min="15611" max="15611" width="20.625" style="23" customWidth="1"/>
    <col min="15612" max="15612" width="14.125" style="23" customWidth="1"/>
    <col min="15613" max="15613" width="6.625" style="23" customWidth="1"/>
    <col min="15614" max="15614" width="14.125" style="23" customWidth="1"/>
    <col min="15615" max="15615" width="6.625" style="23" customWidth="1"/>
    <col min="15616" max="15616" width="14.125" style="23" customWidth="1"/>
    <col min="15617" max="15617" width="6.625" style="23" customWidth="1"/>
    <col min="15618" max="15623" width="0" style="23" hidden="1" customWidth="1"/>
    <col min="15624" max="15624" width="19.625" style="23" customWidth="1"/>
    <col min="15625" max="15625" width="7.625" style="23" customWidth="1"/>
    <col min="15626" max="15628" width="0" style="23" hidden="1" customWidth="1"/>
    <col min="15629" max="15629" width="19.625" style="23" customWidth="1"/>
    <col min="15630" max="15630" width="7.625" style="23" customWidth="1"/>
    <col min="15631" max="15631" width="19.625" style="23" customWidth="1"/>
    <col min="15632" max="15632" width="7.625" style="23" customWidth="1"/>
    <col min="15633" max="15634" width="0" style="23" hidden="1" customWidth="1"/>
    <col min="15635" max="15866" width="10" style="23"/>
    <col min="15867" max="15867" width="20.625" style="23" customWidth="1"/>
    <col min="15868" max="15868" width="14.125" style="23" customWidth="1"/>
    <col min="15869" max="15869" width="6.625" style="23" customWidth="1"/>
    <col min="15870" max="15870" width="14.125" style="23" customWidth="1"/>
    <col min="15871" max="15871" width="6.625" style="23" customWidth="1"/>
    <col min="15872" max="15872" width="14.125" style="23" customWidth="1"/>
    <col min="15873" max="15873" width="6.625" style="23" customWidth="1"/>
    <col min="15874" max="15879" width="0" style="23" hidden="1" customWidth="1"/>
    <col min="15880" max="15880" width="19.625" style="23" customWidth="1"/>
    <col min="15881" max="15881" width="7.625" style="23" customWidth="1"/>
    <col min="15882" max="15884" width="0" style="23" hidden="1" customWidth="1"/>
    <col min="15885" max="15885" width="19.625" style="23" customWidth="1"/>
    <col min="15886" max="15886" width="7.625" style="23" customWidth="1"/>
    <col min="15887" max="15887" width="19.625" style="23" customWidth="1"/>
    <col min="15888" max="15888" width="7.625" style="23" customWidth="1"/>
    <col min="15889" max="15890" width="0" style="23" hidden="1" customWidth="1"/>
    <col min="15891" max="16122" width="10" style="23"/>
    <col min="16123" max="16123" width="20.625" style="23" customWidth="1"/>
    <col min="16124" max="16124" width="14.125" style="23" customWidth="1"/>
    <col min="16125" max="16125" width="6.625" style="23" customWidth="1"/>
    <col min="16126" max="16126" width="14.125" style="23" customWidth="1"/>
    <col min="16127" max="16127" width="6.625" style="23" customWidth="1"/>
    <col min="16128" max="16128" width="14.125" style="23" customWidth="1"/>
    <col min="16129" max="16129" width="6.625" style="23" customWidth="1"/>
    <col min="16130" max="16135" width="0" style="23" hidden="1" customWidth="1"/>
    <col min="16136" max="16136" width="19.625" style="23" customWidth="1"/>
    <col min="16137" max="16137" width="7.625" style="23" customWidth="1"/>
    <col min="16138" max="16140" width="0" style="23" hidden="1" customWidth="1"/>
    <col min="16141" max="16141" width="19.625" style="23" customWidth="1"/>
    <col min="16142" max="16142" width="7.625" style="23" customWidth="1"/>
    <col min="16143" max="16143" width="19.625" style="23" customWidth="1"/>
    <col min="16144" max="16144" width="7.625" style="23" customWidth="1"/>
    <col min="16145" max="16146" width="0" style="23" hidden="1" customWidth="1"/>
    <col min="16147" max="16384" width="10" style="23"/>
  </cols>
  <sheetData>
    <row r="1" spans="1:18" ht="30" customHeight="1">
      <c r="A1" s="20" t="s">
        <v>119</v>
      </c>
      <c r="B1" s="108"/>
      <c r="C1" s="108"/>
      <c r="D1" s="109"/>
      <c r="E1" s="110"/>
      <c r="F1" s="111"/>
      <c r="G1" s="111" t="s">
        <v>120</v>
      </c>
      <c r="H1" s="112" t="s">
        <v>121</v>
      </c>
      <c r="I1" s="21"/>
      <c r="J1" s="21"/>
      <c r="K1" s="21"/>
      <c r="L1" s="187"/>
      <c r="M1" s="187"/>
      <c r="N1" s="187"/>
      <c r="O1" s="187"/>
      <c r="P1" s="187"/>
      <c r="Q1" s="22"/>
    </row>
    <row r="2" spans="1:18" ht="24.95" customHeight="1">
      <c r="A2" s="24"/>
      <c r="B2" s="128"/>
      <c r="C2" s="113"/>
      <c r="D2" s="25"/>
      <c r="E2" s="25"/>
      <c r="F2" s="114"/>
      <c r="G2" s="114" t="s">
        <v>122</v>
      </c>
      <c r="H2" s="115" t="s">
        <v>123</v>
      </c>
      <c r="J2" s="188"/>
      <c r="K2" s="159"/>
      <c r="L2" s="189"/>
      <c r="M2" s="189"/>
      <c r="N2" s="189"/>
      <c r="O2" s="190" t="s">
        <v>124</v>
      </c>
      <c r="P2" s="191"/>
      <c r="R2" s="130"/>
    </row>
    <row r="3" spans="1:18" ht="21" customHeight="1" thickBot="1">
      <c r="A3" s="27" t="s">
        <v>125</v>
      </c>
      <c r="B3" s="28"/>
      <c r="C3" s="29"/>
      <c r="D3" s="30"/>
      <c r="E3" s="31"/>
      <c r="F3" s="32"/>
      <c r="G3" s="32" t="s">
        <v>126</v>
      </c>
      <c r="H3" s="33" t="s">
        <v>127</v>
      </c>
      <c r="J3" s="192"/>
      <c r="K3" s="193"/>
      <c r="L3" s="194"/>
      <c r="M3" s="194"/>
      <c r="N3" s="194"/>
      <c r="O3" s="195" t="s">
        <v>128</v>
      </c>
      <c r="P3" s="193"/>
      <c r="R3" s="130"/>
    </row>
    <row r="4" spans="1:18" s="58" customFormat="1" ht="45" customHeight="1">
      <c r="A4" s="198" t="s">
        <v>129</v>
      </c>
      <c r="B4" s="200" t="s">
        <v>130</v>
      </c>
      <c r="C4" s="201"/>
      <c r="D4" s="202" t="s">
        <v>131</v>
      </c>
      <c r="E4" s="203"/>
      <c r="F4" s="202" t="s">
        <v>132</v>
      </c>
      <c r="G4" s="202"/>
      <c r="H4" s="202" t="s">
        <v>133</v>
      </c>
      <c r="I4" s="202"/>
      <c r="J4" s="202" t="s">
        <v>134</v>
      </c>
      <c r="K4" s="197"/>
      <c r="L4" s="34"/>
      <c r="M4" s="202" t="s">
        <v>135</v>
      </c>
      <c r="N4" s="202"/>
      <c r="O4" s="200" t="s">
        <v>136</v>
      </c>
      <c r="P4" s="204"/>
      <c r="Q4" s="196" t="s">
        <v>137</v>
      </c>
      <c r="R4" s="197"/>
    </row>
    <row r="5" spans="1:18" s="58" customFormat="1" ht="20.100000000000001" customHeight="1">
      <c r="A5" s="199"/>
      <c r="B5" s="35" t="s">
        <v>138</v>
      </c>
      <c r="C5" s="116" t="s">
        <v>139</v>
      </c>
      <c r="D5" s="35" t="s">
        <v>138</v>
      </c>
      <c r="E5" s="116" t="s">
        <v>139</v>
      </c>
      <c r="F5" s="117" t="s">
        <v>138</v>
      </c>
      <c r="G5" s="116" t="s">
        <v>139</v>
      </c>
      <c r="H5" s="36" t="s">
        <v>138</v>
      </c>
      <c r="I5" s="118" t="s">
        <v>139</v>
      </c>
      <c r="J5" s="35" t="s">
        <v>138</v>
      </c>
      <c r="K5" s="119" t="s">
        <v>139</v>
      </c>
      <c r="L5" s="37"/>
      <c r="M5" s="35" t="s">
        <v>138</v>
      </c>
      <c r="N5" s="116" t="s">
        <v>139</v>
      </c>
      <c r="O5" s="35" t="s">
        <v>138</v>
      </c>
      <c r="P5" s="119" t="s">
        <v>139</v>
      </c>
      <c r="Q5" s="120" t="s">
        <v>138</v>
      </c>
      <c r="R5" s="119" t="s">
        <v>139</v>
      </c>
    </row>
    <row r="6" spans="1:18" ht="24.6" customHeight="1">
      <c r="A6" s="38" t="s">
        <v>140</v>
      </c>
      <c r="B6" s="39">
        <v>1785821246</v>
      </c>
      <c r="C6" s="40">
        <v>100</v>
      </c>
      <c r="D6" s="39">
        <v>60784423</v>
      </c>
      <c r="E6" s="40">
        <v>100</v>
      </c>
      <c r="F6" s="39">
        <v>1625532204</v>
      </c>
      <c r="G6" s="40">
        <v>100</v>
      </c>
      <c r="H6" s="42">
        <v>1215000</v>
      </c>
      <c r="I6" s="6">
        <v>100</v>
      </c>
      <c r="J6" s="41">
        <v>51869053</v>
      </c>
      <c r="K6" s="43"/>
      <c r="L6" s="44"/>
      <c r="M6" s="39">
        <v>94281715</v>
      </c>
      <c r="N6" s="40">
        <v>100</v>
      </c>
      <c r="O6" s="39">
        <v>1024904</v>
      </c>
      <c r="P6" s="45">
        <v>100</v>
      </c>
      <c r="Q6" s="121">
        <f>SUM(Q7:Q13)</f>
        <v>0</v>
      </c>
      <c r="R6" s="45"/>
    </row>
    <row r="7" spans="1:18" ht="24.6" customHeight="1">
      <c r="A7" s="46" t="s">
        <v>141</v>
      </c>
      <c r="B7" s="5">
        <v>1215000</v>
      </c>
      <c r="C7" s="6">
        <v>6.8035924800504924E-2</v>
      </c>
      <c r="D7" s="5">
        <v>0</v>
      </c>
      <c r="E7" s="6">
        <v>0</v>
      </c>
      <c r="F7" s="5">
        <v>0</v>
      </c>
      <c r="G7" s="6"/>
      <c r="H7" s="48">
        <v>1215000</v>
      </c>
      <c r="I7" s="6">
        <v>100</v>
      </c>
      <c r="J7" s="47">
        <v>0</v>
      </c>
      <c r="K7" s="49"/>
      <c r="L7" s="50"/>
      <c r="M7" s="5">
        <v>0</v>
      </c>
      <c r="N7" s="6">
        <v>0</v>
      </c>
      <c r="O7" s="5">
        <v>0</v>
      </c>
      <c r="P7" s="7"/>
      <c r="Q7" s="122">
        <f>'[4]104決算'!$D5</f>
        <v>0</v>
      </c>
      <c r="R7" s="7"/>
    </row>
    <row r="8" spans="1:18" ht="24.6" customHeight="1">
      <c r="A8" s="46" t="s">
        <v>142</v>
      </c>
      <c r="B8" s="5">
        <v>0</v>
      </c>
      <c r="C8" s="6">
        <v>0</v>
      </c>
      <c r="D8" s="5">
        <v>0</v>
      </c>
      <c r="E8" s="6">
        <v>0</v>
      </c>
      <c r="F8" s="5">
        <v>0</v>
      </c>
      <c r="G8" s="6"/>
      <c r="H8" s="48">
        <v>0</v>
      </c>
      <c r="I8" s="6"/>
      <c r="J8" s="47">
        <v>0</v>
      </c>
      <c r="K8" s="49"/>
      <c r="L8" s="50"/>
      <c r="M8" s="5">
        <v>0</v>
      </c>
      <c r="N8" s="6">
        <v>0</v>
      </c>
      <c r="O8" s="5">
        <v>0</v>
      </c>
      <c r="P8" s="7"/>
      <c r="Q8" s="122">
        <f>'[4]104決算'!$D6</f>
        <v>0</v>
      </c>
      <c r="R8" s="7"/>
    </row>
    <row r="9" spans="1:18" ht="24.6" customHeight="1">
      <c r="A9" s="46" t="s">
        <v>143</v>
      </c>
      <c r="B9" s="5">
        <v>525568696</v>
      </c>
      <c r="C9" s="6">
        <v>29.430084179881018</v>
      </c>
      <c r="D9" s="5">
        <v>0</v>
      </c>
      <c r="E9" s="6">
        <v>0</v>
      </c>
      <c r="F9" s="5">
        <v>467511850</v>
      </c>
      <c r="G9" s="6">
        <v>28.760540630913273</v>
      </c>
      <c r="H9" s="48">
        <v>0</v>
      </c>
      <c r="I9" s="6"/>
      <c r="J9" s="47">
        <v>0</v>
      </c>
      <c r="K9" s="49"/>
      <c r="L9" s="50"/>
      <c r="M9" s="5">
        <v>57031942</v>
      </c>
      <c r="N9" s="6">
        <v>60.490989159456845</v>
      </c>
      <c r="O9" s="5">
        <v>1024904</v>
      </c>
      <c r="P9" s="7">
        <v>100</v>
      </c>
      <c r="Q9" s="122">
        <f>'[4]104決算'!$D7</f>
        <v>0</v>
      </c>
      <c r="R9" s="7"/>
    </row>
    <row r="10" spans="1:18" ht="24.6" customHeight="1">
      <c r="A10" s="46" t="s">
        <v>144</v>
      </c>
      <c r="B10" s="5">
        <v>1161003354</v>
      </c>
      <c r="C10" s="6">
        <v>65.012293733232923</v>
      </c>
      <c r="D10" s="5">
        <v>0</v>
      </c>
      <c r="E10" s="6">
        <v>0</v>
      </c>
      <c r="F10" s="5">
        <v>1158020354</v>
      </c>
      <c r="G10" s="6">
        <v>71.239459369086731</v>
      </c>
      <c r="H10" s="48">
        <v>0</v>
      </c>
      <c r="I10" s="6"/>
      <c r="J10" s="47">
        <v>51869053</v>
      </c>
      <c r="K10" s="49"/>
      <c r="L10" s="50"/>
      <c r="M10" s="5">
        <v>0</v>
      </c>
      <c r="N10" s="6">
        <v>0</v>
      </c>
      <c r="O10" s="5">
        <v>0</v>
      </c>
      <c r="P10" s="7">
        <v>0</v>
      </c>
      <c r="Q10" s="122">
        <f>'[4]104決算'!$D8</f>
        <v>0</v>
      </c>
      <c r="R10" s="7"/>
    </row>
    <row r="11" spans="1:18" ht="24.6" customHeight="1">
      <c r="A11" s="46" t="s">
        <v>145</v>
      </c>
      <c r="B11" s="5">
        <v>60784423</v>
      </c>
      <c r="C11" s="6">
        <v>3.4037238125679687</v>
      </c>
      <c r="D11" s="5">
        <v>60784423</v>
      </c>
      <c r="E11" s="6">
        <v>100</v>
      </c>
      <c r="F11" s="5">
        <v>0</v>
      </c>
      <c r="G11" s="6"/>
      <c r="H11" s="48">
        <v>0</v>
      </c>
      <c r="I11" s="6"/>
      <c r="J11" s="47">
        <v>0</v>
      </c>
      <c r="K11" s="49"/>
      <c r="L11" s="50"/>
      <c r="M11" s="5">
        <v>0</v>
      </c>
      <c r="N11" s="6">
        <v>0</v>
      </c>
      <c r="O11" s="5">
        <v>0</v>
      </c>
      <c r="P11" s="7">
        <v>0</v>
      </c>
      <c r="Q11" s="122">
        <f>'[4]104決算'!$D9</f>
        <v>0</v>
      </c>
      <c r="R11" s="7"/>
    </row>
    <row r="12" spans="1:18" ht="24.6" customHeight="1">
      <c r="A12" s="46" t="s">
        <v>146</v>
      </c>
      <c r="B12" s="5">
        <v>0</v>
      </c>
      <c r="C12" s="6">
        <v>0</v>
      </c>
      <c r="D12" s="5">
        <v>0</v>
      </c>
      <c r="E12" s="6">
        <v>0</v>
      </c>
      <c r="F12" s="5">
        <v>0</v>
      </c>
      <c r="G12" s="6"/>
      <c r="H12" s="48">
        <v>0</v>
      </c>
      <c r="I12" s="6"/>
      <c r="J12" s="47">
        <v>0</v>
      </c>
      <c r="K12" s="49"/>
      <c r="L12" s="50"/>
      <c r="M12" s="5">
        <v>0</v>
      </c>
      <c r="N12" s="6">
        <v>0</v>
      </c>
      <c r="O12" s="5">
        <v>0</v>
      </c>
      <c r="P12" s="7">
        <v>0</v>
      </c>
      <c r="Q12" s="122">
        <f>'[4]104決算'!$D10</f>
        <v>0</v>
      </c>
      <c r="R12" s="7"/>
    </row>
    <row r="13" spans="1:18" ht="24.6" customHeight="1">
      <c r="A13" s="46" t="s">
        <v>147</v>
      </c>
      <c r="B13" s="5">
        <v>37249773</v>
      </c>
      <c r="C13" s="6">
        <v>2.0858623495175954</v>
      </c>
      <c r="D13" s="5">
        <v>0</v>
      </c>
      <c r="E13" s="6">
        <v>0</v>
      </c>
      <c r="F13" s="5">
        <v>0</v>
      </c>
      <c r="G13" s="6"/>
      <c r="H13" s="48">
        <v>0</v>
      </c>
      <c r="I13" s="6"/>
      <c r="J13" s="47">
        <v>0</v>
      </c>
      <c r="K13" s="49"/>
      <c r="L13" s="50"/>
      <c r="M13" s="5">
        <v>37249773</v>
      </c>
      <c r="N13" s="6">
        <v>39.509010840543155</v>
      </c>
      <c r="O13" s="5">
        <v>0</v>
      </c>
      <c r="P13" s="7">
        <v>0</v>
      </c>
      <c r="Q13" s="122">
        <f>'[4]104決算'!$D11</f>
        <v>0</v>
      </c>
      <c r="R13" s="7"/>
    </row>
    <row r="14" spans="1:18" ht="24.6" customHeight="1">
      <c r="A14" s="46" t="s">
        <v>148</v>
      </c>
      <c r="B14" s="5">
        <v>660032197</v>
      </c>
      <c r="C14" s="6">
        <v>36.959589235394283</v>
      </c>
      <c r="D14" s="5">
        <v>64072976</v>
      </c>
      <c r="E14" s="6">
        <v>105.4101903706481</v>
      </c>
      <c r="F14" s="5">
        <v>635372671</v>
      </c>
      <c r="G14" s="6">
        <v>39.087055269438395</v>
      </c>
      <c r="H14" s="48">
        <v>119218</v>
      </c>
      <c r="I14" s="6">
        <v>9.8121810699588465</v>
      </c>
      <c r="J14" s="47">
        <v>1083307</v>
      </c>
      <c r="K14" s="49"/>
      <c r="L14" s="50"/>
      <c r="M14" s="5">
        <v>94951046</v>
      </c>
      <c r="N14" s="6">
        <v>100.70992662787263</v>
      </c>
      <c r="O14" s="5">
        <v>3974748</v>
      </c>
      <c r="P14" s="7">
        <v>387.81661501955307</v>
      </c>
      <c r="Q14" s="122">
        <f>SUM(Q15:Q24)</f>
        <v>0</v>
      </c>
      <c r="R14" s="7"/>
    </row>
    <row r="15" spans="1:18" ht="24.6" customHeight="1">
      <c r="A15" s="46" t="s">
        <v>149</v>
      </c>
      <c r="B15" s="5">
        <v>0</v>
      </c>
      <c r="C15" s="6">
        <v>0</v>
      </c>
      <c r="D15" s="5">
        <v>0</v>
      </c>
      <c r="E15" s="6">
        <v>0</v>
      </c>
      <c r="F15" s="5">
        <v>0</v>
      </c>
      <c r="G15" s="6"/>
      <c r="H15" s="48">
        <v>0</v>
      </c>
      <c r="I15" s="6">
        <v>0</v>
      </c>
      <c r="J15" s="47">
        <v>0</v>
      </c>
      <c r="K15" s="49"/>
      <c r="L15" s="50"/>
      <c r="M15" s="5">
        <v>0</v>
      </c>
      <c r="N15" s="6">
        <v>0</v>
      </c>
      <c r="O15" s="5">
        <v>0</v>
      </c>
      <c r="P15" s="7">
        <v>0</v>
      </c>
      <c r="Q15" s="122">
        <f>'[4]104決算'!$D13</f>
        <v>0</v>
      </c>
      <c r="R15" s="7"/>
    </row>
    <row r="16" spans="1:18" ht="24.6" customHeight="1">
      <c r="A16" s="46" t="s">
        <v>150</v>
      </c>
      <c r="B16" s="5">
        <v>2117100</v>
      </c>
      <c r="C16" s="6">
        <v>0.1185504990906576</v>
      </c>
      <c r="D16" s="5">
        <v>0</v>
      </c>
      <c r="E16" s="6">
        <v>0</v>
      </c>
      <c r="F16" s="5">
        <v>0</v>
      </c>
      <c r="G16" s="6"/>
      <c r="H16" s="48">
        <v>0</v>
      </c>
      <c r="I16" s="6">
        <v>0</v>
      </c>
      <c r="J16" s="47">
        <v>0</v>
      </c>
      <c r="K16" s="49"/>
      <c r="L16" s="50"/>
      <c r="M16" s="5">
        <v>0</v>
      </c>
      <c r="N16" s="6">
        <v>0</v>
      </c>
      <c r="O16" s="5">
        <v>2117100</v>
      </c>
      <c r="P16" s="7">
        <v>206.56568810347116</v>
      </c>
      <c r="Q16" s="122">
        <f>'[4]104決算'!$D14</f>
        <v>0</v>
      </c>
      <c r="R16" s="7"/>
    </row>
    <row r="17" spans="1:18" ht="24.6" customHeight="1">
      <c r="A17" s="46" t="s">
        <v>151</v>
      </c>
      <c r="B17" s="5">
        <v>492284460</v>
      </c>
      <c r="C17" s="6">
        <v>27.566278601660226</v>
      </c>
      <c r="D17" s="5">
        <v>0</v>
      </c>
      <c r="E17" s="6">
        <v>0</v>
      </c>
      <c r="F17" s="5">
        <v>630742922</v>
      </c>
      <c r="G17" s="6">
        <v>38.802240918261134</v>
      </c>
      <c r="H17" s="48">
        <v>0</v>
      </c>
      <c r="I17" s="6">
        <v>0</v>
      </c>
      <c r="J17" s="47">
        <v>1065457</v>
      </c>
      <c r="K17" s="49"/>
      <c r="L17" s="50"/>
      <c r="M17" s="5">
        <v>0</v>
      </c>
      <c r="N17" s="6">
        <v>0</v>
      </c>
      <c r="O17" s="5">
        <v>0</v>
      </c>
      <c r="P17" s="7">
        <v>0</v>
      </c>
      <c r="Q17" s="122">
        <f>'[4]104決算'!$D15</f>
        <v>0</v>
      </c>
      <c r="R17" s="7"/>
    </row>
    <row r="18" spans="1:18" ht="24.6" customHeight="1">
      <c r="A18" s="46" t="s">
        <v>152</v>
      </c>
      <c r="B18" s="5">
        <v>61468400</v>
      </c>
      <c r="C18" s="6">
        <v>3.4420242304587298</v>
      </c>
      <c r="D18" s="5">
        <v>61468400</v>
      </c>
      <c r="E18" s="6">
        <v>101.12525046096104</v>
      </c>
      <c r="F18" s="5">
        <v>0</v>
      </c>
      <c r="G18" s="6"/>
      <c r="H18" s="48">
        <v>0</v>
      </c>
      <c r="I18" s="6">
        <v>0</v>
      </c>
      <c r="J18" s="47">
        <v>0</v>
      </c>
      <c r="K18" s="49"/>
      <c r="L18" s="50"/>
      <c r="M18" s="5">
        <v>0</v>
      </c>
      <c r="N18" s="6">
        <v>0</v>
      </c>
      <c r="O18" s="5">
        <v>0</v>
      </c>
      <c r="P18" s="7">
        <v>0</v>
      </c>
      <c r="Q18" s="122">
        <f>'[4]104決算'!$D16</f>
        <v>0</v>
      </c>
      <c r="R18" s="7"/>
    </row>
    <row r="19" spans="1:18" ht="24.6" customHeight="1">
      <c r="A19" s="46" t="s">
        <v>153</v>
      </c>
      <c r="B19" s="5">
        <v>246918</v>
      </c>
      <c r="C19" s="6">
        <v>1.382657981884039E-2</v>
      </c>
      <c r="D19" s="5">
        <v>0</v>
      </c>
      <c r="E19" s="6">
        <v>0</v>
      </c>
      <c r="F19" s="5">
        <v>0</v>
      </c>
      <c r="G19" s="6"/>
      <c r="H19" s="48">
        <v>0</v>
      </c>
      <c r="I19" s="6">
        <v>0</v>
      </c>
      <c r="J19" s="47">
        <v>0</v>
      </c>
      <c r="K19" s="49"/>
      <c r="L19" s="50"/>
      <c r="M19" s="5">
        <v>0</v>
      </c>
      <c r="N19" s="6">
        <v>0</v>
      </c>
      <c r="O19" s="5">
        <v>246918</v>
      </c>
      <c r="P19" s="7">
        <v>24.091817379969246</v>
      </c>
      <c r="Q19" s="122">
        <f>'[4]104決算'!$D17</f>
        <v>0</v>
      </c>
      <c r="R19" s="7"/>
    </row>
    <row r="20" spans="1:18" ht="24.6" customHeight="1">
      <c r="A20" s="46" t="s">
        <v>154</v>
      </c>
      <c r="B20" s="5">
        <v>0</v>
      </c>
      <c r="C20" s="6">
        <v>0</v>
      </c>
      <c r="D20" s="5">
        <v>0</v>
      </c>
      <c r="E20" s="6">
        <v>0</v>
      </c>
      <c r="F20" s="5">
        <v>0</v>
      </c>
      <c r="G20" s="6"/>
      <c r="H20" s="48">
        <v>0</v>
      </c>
      <c r="I20" s="6">
        <v>0</v>
      </c>
      <c r="J20" s="47">
        <v>0</v>
      </c>
      <c r="K20" s="49"/>
      <c r="L20" s="50"/>
      <c r="M20" s="5">
        <v>0</v>
      </c>
      <c r="N20" s="6">
        <v>0</v>
      </c>
      <c r="O20" s="5">
        <v>0</v>
      </c>
      <c r="P20" s="7">
        <v>0</v>
      </c>
      <c r="Q20" s="122">
        <f>'[4]104決算'!$D18</f>
        <v>0</v>
      </c>
      <c r="R20" s="7"/>
    </row>
    <row r="21" spans="1:18" ht="24.6" customHeight="1">
      <c r="A21" s="46" t="s">
        <v>155</v>
      </c>
      <c r="B21" s="5">
        <v>17532651</v>
      </c>
      <c r="C21" s="6">
        <v>0.98176965019711715</v>
      </c>
      <c r="D21" s="5">
        <v>0</v>
      </c>
      <c r="E21" s="6">
        <v>0</v>
      </c>
      <c r="F21" s="5">
        <v>0</v>
      </c>
      <c r="G21" s="6"/>
      <c r="H21" s="48">
        <v>78218</v>
      </c>
      <c r="I21" s="6">
        <v>6.4376954732510292</v>
      </c>
      <c r="J21" s="47">
        <v>0</v>
      </c>
      <c r="K21" s="49"/>
      <c r="L21" s="50"/>
      <c r="M21" s="5">
        <v>17454433</v>
      </c>
      <c r="N21" s="6">
        <v>18.513062686651381</v>
      </c>
      <c r="O21" s="5">
        <v>0</v>
      </c>
      <c r="P21" s="7">
        <v>0</v>
      </c>
      <c r="Q21" s="122">
        <f>'[4]104決算'!$D19</f>
        <v>0</v>
      </c>
      <c r="R21" s="7"/>
    </row>
    <row r="22" spans="1:18" ht="24.6" customHeight="1">
      <c r="A22" s="9" t="s">
        <v>156</v>
      </c>
      <c r="B22" s="5">
        <v>85771208</v>
      </c>
      <c r="C22" s="6">
        <v>4.8028999650505897</v>
      </c>
      <c r="D22" s="5">
        <v>2292756</v>
      </c>
      <c r="E22" s="6">
        <v>3.7719466383681883</v>
      </c>
      <c r="F22" s="5">
        <v>4330109</v>
      </c>
      <c r="G22" s="6">
        <v>0.26638100367035239</v>
      </c>
      <c r="H22" s="48">
        <v>41000</v>
      </c>
      <c r="I22" s="6">
        <v>3.3744855967078191</v>
      </c>
      <c r="J22" s="47">
        <v>17850</v>
      </c>
      <c r="K22" s="49"/>
      <c r="L22" s="50"/>
      <c r="M22" s="5">
        <v>77496613</v>
      </c>
      <c r="N22" s="6">
        <v>82.196863941221267</v>
      </c>
      <c r="O22" s="5">
        <v>1610730</v>
      </c>
      <c r="P22" s="7">
        <v>157.15910953611265</v>
      </c>
      <c r="Q22" s="122">
        <f>'[4]104決算'!$D20</f>
        <v>0</v>
      </c>
      <c r="R22" s="7"/>
    </row>
    <row r="23" spans="1:18" ht="24.6" customHeight="1">
      <c r="A23" s="9" t="s">
        <v>157</v>
      </c>
      <c r="B23" s="5">
        <v>311820</v>
      </c>
      <c r="C23" s="6">
        <v>1.7460874132751807E-2</v>
      </c>
      <c r="D23" s="5">
        <v>311820</v>
      </c>
      <c r="E23" s="6">
        <v>0.51299327131887063</v>
      </c>
      <c r="F23" s="5">
        <v>0</v>
      </c>
      <c r="G23" s="6"/>
      <c r="H23" s="48">
        <v>0</v>
      </c>
      <c r="I23" s="6">
        <v>0</v>
      </c>
      <c r="J23" s="47">
        <v>0</v>
      </c>
      <c r="K23" s="49"/>
      <c r="L23" s="50"/>
      <c r="M23" s="5">
        <v>0</v>
      </c>
      <c r="N23" s="6">
        <v>0</v>
      </c>
      <c r="O23" s="5">
        <v>0</v>
      </c>
      <c r="P23" s="7">
        <v>0</v>
      </c>
      <c r="Q23" s="122">
        <f>'[4]104決算'!$D21</f>
        <v>0</v>
      </c>
      <c r="R23" s="7"/>
    </row>
    <row r="24" spans="1:18" ht="24.6" customHeight="1">
      <c r="A24" s="9" t="s">
        <v>158</v>
      </c>
      <c r="B24" s="5">
        <v>299640</v>
      </c>
      <c r="C24" s="6">
        <v>1.6778834985368966E-2</v>
      </c>
      <c r="D24" s="5">
        <v>0</v>
      </c>
      <c r="E24" s="6">
        <v>0</v>
      </c>
      <c r="F24" s="5">
        <v>299640</v>
      </c>
      <c r="G24" s="6">
        <v>1.8433347506906731E-2</v>
      </c>
      <c r="H24" s="48">
        <v>0</v>
      </c>
      <c r="I24" s="6">
        <v>0</v>
      </c>
      <c r="J24" s="47">
        <v>0</v>
      </c>
      <c r="K24" s="49"/>
      <c r="L24" s="50"/>
      <c r="M24" s="5">
        <v>0</v>
      </c>
      <c r="N24" s="6">
        <v>0</v>
      </c>
      <c r="O24" s="5">
        <v>0</v>
      </c>
      <c r="P24" s="7">
        <v>0</v>
      </c>
      <c r="Q24" s="122">
        <f>'[4]104決算'!$D22</f>
        <v>0</v>
      </c>
      <c r="R24" s="7"/>
    </row>
    <row r="25" spans="1:18" ht="24.6" customHeight="1">
      <c r="A25" s="46" t="s">
        <v>159</v>
      </c>
      <c r="B25" s="5">
        <v>1125789049</v>
      </c>
      <c r="C25" s="6">
        <v>63.040410764605724</v>
      </c>
      <c r="D25" s="5">
        <v>-3288553</v>
      </c>
      <c r="E25" s="6">
        <v>-5.4101903706480856</v>
      </c>
      <c r="F25" s="5">
        <v>990159533</v>
      </c>
      <c r="G25" s="6">
        <v>60.912944730561613</v>
      </c>
      <c r="H25" s="48">
        <v>1095782</v>
      </c>
      <c r="I25" s="6">
        <v>90.187818930041146</v>
      </c>
      <c r="J25" s="47">
        <v>50785746</v>
      </c>
      <c r="K25" s="49"/>
      <c r="L25" s="50"/>
      <c r="M25" s="5">
        <v>-669331</v>
      </c>
      <c r="N25" s="6">
        <v>-0.70992662787264738</v>
      </c>
      <c r="O25" s="5">
        <v>-2949844</v>
      </c>
      <c r="P25" s="7">
        <v>-287.81661501955307</v>
      </c>
      <c r="Q25" s="122">
        <f>Q6-Q14</f>
        <v>0</v>
      </c>
      <c r="R25" s="7"/>
    </row>
    <row r="26" spans="1:18" ht="24.6" customHeight="1">
      <c r="A26" s="46" t="s">
        <v>160</v>
      </c>
      <c r="B26" s="5">
        <v>107924415</v>
      </c>
      <c r="C26" s="6">
        <v>6.0434052535625398</v>
      </c>
      <c r="D26" s="5">
        <v>8571204</v>
      </c>
      <c r="E26" s="6">
        <v>14.100987682321175</v>
      </c>
      <c r="F26" s="5">
        <v>122907668</v>
      </c>
      <c r="G26" s="6">
        <v>7.5610724719914559</v>
      </c>
      <c r="H26" s="48">
        <v>6089</v>
      </c>
      <c r="I26" s="6">
        <v>0.5011522633744856</v>
      </c>
      <c r="J26" s="47">
        <v>594001</v>
      </c>
      <c r="K26" s="49"/>
      <c r="L26" s="50"/>
      <c r="M26" s="5">
        <v>6376630</v>
      </c>
      <c r="N26" s="6">
        <v>6.7633793042479127</v>
      </c>
      <c r="O26" s="5">
        <v>9873</v>
      </c>
      <c r="P26" s="7">
        <v>0.96330973437512202</v>
      </c>
      <c r="Q26" s="122">
        <f>Q27+Q28</f>
        <v>0</v>
      </c>
      <c r="R26" s="7"/>
    </row>
    <row r="27" spans="1:18" ht="24.6" customHeight="1">
      <c r="A27" s="46" t="s">
        <v>161</v>
      </c>
      <c r="B27" s="5">
        <v>53397915</v>
      </c>
      <c r="C27" s="6">
        <v>2.9901041394598797</v>
      </c>
      <c r="D27" s="5">
        <v>285342</v>
      </c>
      <c r="E27" s="6">
        <v>0.46943276898425113</v>
      </c>
      <c r="F27" s="5">
        <v>53043171</v>
      </c>
      <c r="G27" s="6">
        <v>3.2631264314219646</v>
      </c>
      <c r="H27" s="48">
        <v>6089</v>
      </c>
      <c r="I27" s="6">
        <v>0.5011522633744856</v>
      </c>
      <c r="J27" s="47">
        <v>594001</v>
      </c>
      <c r="K27" s="49"/>
      <c r="L27" s="50"/>
      <c r="M27" s="5">
        <v>53440</v>
      </c>
      <c r="N27" s="6">
        <v>5.6681192106019705E-2</v>
      </c>
      <c r="O27" s="5">
        <v>9873</v>
      </c>
      <c r="P27" s="7">
        <v>0.96330973437512202</v>
      </c>
      <c r="Q27" s="122">
        <f>'[4]104決算'!$D25</f>
        <v>0</v>
      </c>
      <c r="R27" s="7"/>
    </row>
    <row r="28" spans="1:18" ht="24.6" customHeight="1">
      <c r="A28" s="46" t="s">
        <v>162</v>
      </c>
      <c r="B28" s="5">
        <v>54526500</v>
      </c>
      <c r="C28" s="6">
        <v>3.05330111410266</v>
      </c>
      <c r="D28" s="5">
        <v>8285862</v>
      </c>
      <c r="E28" s="6">
        <v>13.631554913336924</v>
      </c>
      <c r="F28" s="5">
        <v>69864497</v>
      </c>
      <c r="G28" s="6">
        <v>4.2979460405694923</v>
      </c>
      <c r="H28" s="48">
        <v>0</v>
      </c>
      <c r="I28" s="6">
        <v>0</v>
      </c>
      <c r="J28" s="47">
        <v>0</v>
      </c>
      <c r="K28" s="49"/>
      <c r="L28" s="50"/>
      <c r="M28" s="5">
        <v>6323190</v>
      </c>
      <c r="N28" s="6">
        <v>6.7066981121418925</v>
      </c>
      <c r="O28" s="5">
        <v>0</v>
      </c>
      <c r="P28" s="7">
        <v>0</v>
      </c>
      <c r="Q28" s="122">
        <f>'[4]104決算'!$D26</f>
        <v>0</v>
      </c>
      <c r="R28" s="7"/>
    </row>
    <row r="29" spans="1:18" ht="24.6" customHeight="1">
      <c r="A29" s="46" t="s">
        <v>163</v>
      </c>
      <c r="B29" s="5">
        <v>9677617</v>
      </c>
      <c r="C29" s="6">
        <v>0.54191409255974321</v>
      </c>
      <c r="D29" s="5">
        <v>376547</v>
      </c>
      <c r="E29" s="6">
        <v>0.61947943472293876</v>
      </c>
      <c r="F29" s="5">
        <v>4222493</v>
      </c>
      <c r="G29" s="6">
        <v>0.25976064882686262</v>
      </c>
      <c r="H29" s="48">
        <v>0</v>
      </c>
      <c r="I29" s="6">
        <v>0</v>
      </c>
      <c r="J29" s="47">
        <v>0</v>
      </c>
      <c r="K29" s="49"/>
      <c r="L29" s="50"/>
      <c r="M29" s="5">
        <v>5699329</v>
      </c>
      <c r="N29" s="6">
        <v>6.0449992875076575</v>
      </c>
      <c r="O29" s="5">
        <v>0</v>
      </c>
      <c r="P29" s="7">
        <v>0</v>
      </c>
      <c r="Q29" s="122">
        <f>Q30+Q31</f>
        <v>0</v>
      </c>
      <c r="R29" s="7"/>
    </row>
    <row r="30" spans="1:18" ht="24.6" customHeight="1">
      <c r="A30" s="46" t="s">
        <v>164</v>
      </c>
      <c r="B30" s="5">
        <v>0</v>
      </c>
      <c r="C30" s="6">
        <v>0</v>
      </c>
      <c r="D30" s="5">
        <v>0</v>
      </c>
      <c r="E30" s="6">
        <v>0</v>
      </c>
      <c r="F30" s="5">
        <v>0</v>
      </c>
      <c r="G30" s="6">
        <v>0</v>
      </c>
      <c r="H30" s="48">
        <v>0</v>
      </c>
      <c r="I30" s="6">
        <v>0</v>
      </c>
      <c r="J30" s="47">
        <v>0</v>
      </c>
      <c r="K30" s="49"/>
      <c r="L30" s="50"/>
      <c r="M30" s="5">
        <v>0</v>
      </c>
      <c r="N30" s="6">
        <v>0</v>
      </c>
      <c r="O30" s="5">
        <v>0</v>
      </c>
      <c r="P30" s="7">
        <v>0</v>
      </c>
      <c r="Q30" s="122">
        <f>'[4]104決算'!$D28</f>
        <v>0</v>
      </c>
      <c r="R30" s="7"/>
    </row>
    <row r="31" spans="1:18" ht="24.6" customHeight="1">
      <c r="A31" s="46" t="s">
        <v>165</v>
      </c>
      <c r="B31" s="5">
        <v>9677617</v>
      </c>
      <c r="C31" s="6">
        <v>0.54191409255974321</v>
      </c>
      <c r="D31" s="5">
        <v>376547</v>
      </c>
      <c r="E31" s="6">
        <v>0.61947943472293876</v>
      </c>
      <c r="F31" s="5">
        <v>4222493</v>
      </c>
      <c r="G31" s="6">
        <v>0.25976064882686262</v>
      </c>
      <c r="H31" s="48">
        <v>0</v>
      </c>
      <c r="I31" s="6">
        <v>0</v>
      </c>
      <c r="J31" s="47">
        <v>0</v>
      </c>
      <c r="K31" s="49"/>
      <c r="L31" s="50"/>
      <c r="M31" s="5">
        <v>5699329</v>
      </c>
      <c r="N31" s="6">
        <v>6.0449992875076575</v>
      </c>
      <c r="O31" s="5">
        <v>0</v>
      </c>
      <c r="P31" s="7">
        <v>0</v>
      </c>
      <c r="Q31" s="122">
        <f>'[4]104決算'!$D29</f>
        <v>0</v>
      </c>
      <c r="R31" s="7"/>
    </row>
    <row r="32" spans="1:18" ht="24.6" customHeight="1">
      <c r="A32" s="46" t="s">
        <v>166</v>
      </c>
      <c r="B32" s="5">
        <v>98246798</v>
      </c>
      <c r="C32" s="6">
        <v>5.5014911610027957</v>
      </c>
      <c r="D32" s="5">
        <v>8194657</v>
      </c>
      <c r="E32" s="6">
        <v>13.481508247598237</v>
      </c>
      <c r="F32" s="5">
        <v>118685175</v>
      </c>
      <c r="G32" s="6">
        <v>7.3013118231645944</v>
      </c>
      <c r="H32" s="48">
        <v>6089</v>
      </c>
      <c r="I32" s="6">
        <v>0.5011522633744856</v>
      </c>
      <c r="J32" s="47">
        <v>594001</v>
      </c>
      <c r="K32" s="49"/>
      <c r="L32" s="50"/>
      <c r="M32" s="5">
        <v>677301</v>
      </c>
      <c r="N32" s="6">
        <v>0.71838001674025553</v>
      </c>
      <c r="O32" s="5">
        <v>9873</v>
      </c>
      <c r="P32" s="7">
        <v>0.96330973437512202</v>
      </c>
      <c r="Q32" s="122">
        <f>Q26-Q29</f>
        <v>0</v>
      </c>
      <c r="R32" s="7"/>
    </row>
    <row r="33" spans="1:18" ht="24.6" customHeight="1" thickBot="1">
      <c r="A33" s="51" t="s">
        <v>167</v>
      </c>
      <c r="B33" s="11">
        <v>1224035847</v>
      </c>
      <c r="C33" s="12">
        <v>68.541901925608514</v>
      </c>
      <c r="D33" s="11">
        <v>4906104</v>
      </c>
      <c r="E33" s="12">
        <v>8.0713178769501521</v>
      </c>
      <c r="F33" s="11">
        <v>1108844708</v>
      </c>
      <c r="G33" s="52">
        <v>68.214256553726202</v>
      </c>
      <c r="H33" s="54">
        <v>1101871</v>
      </c>
      <c r="I33" s="12">
        <v>90.68897119341564</v>
      </c>
      <c r="J33" s="53">
        <v>51379747</v>
      </c>
      <c r="K33" s="55"/>
      <c r="L33" s="56"/>
      <c r="M33" s="11">
        <v>7970</v>
      </c>
      <c r="N33" s="12">
        <v>8.4533888676081043E-3</v>
      </c>
      <c r="O33" s="11">
        <v>-2939971</v>
      </c>
      <c r="P33" s="57">
        <v>-286.8533052851779</v>
      </c>
      <c r="Q33" s="123">
        <f>Q25+Q32</f>
        <v>0</v>
      </c>
      <c r="R33" s="57"/>
    </row>
    <row r="34" spans="1:18">
      <c r="A34" s="58"/>
      <c r="B34" s="58"/>
      <c r="C34" s="59"/>
      <c r="D34" s="58"/>
      <c r="E34" s="60"/>
      <c r="F34" s="61"/>
      <c r="G34" s="59"/>
      <c r="H34" s="58"/>
      <c r="I34" s="59"/>
      <c r="J34" s="59"/>
      <c r="K34" s="59"/>
      <c r="L34" s="58"/>
      <c r="O34" s="62"/>
      <c r="P34" s="62"/>
    </row>
  </sheetData>
  <mergeCells count="16">
    <mergeCell ref="H4:I4"/>
    <mergeCell ref="J4:K4"/>
    <mergeCell ref="M4:N4"/>
    <mergeCell ref="O4:P4"/>
    <mergeCell ref="Q4:R4"/>
    <mergeCell ref="A4:A5"/>
    <mergeCell ref="B4:C4"/>
    <mergeCell ref="D4:E4"/>
    <mergeCell ref="F4:G4"/>
    <mergeCell ref="L1:P1"/>
    <mergeCell ref="J2:K2"/>
    <mergeCell ref="L2:N2"/>
    <mergeCell ref="O2:P2"/>
    <mergeCell ref="J3:K3"/>
    <mergeCell ref="L3:N3"/>
    <mergeCell ref="O3:P3"/>
  </mergeCells>
  <phoneticPr fontId="3" type="noConversion"/>
  <printOptions horizontalCentered="1" verticalCentered="1" gridLinesSet="0"/>
  <pageMargins left="0.59055118110236227" right="0.59055118110236227" top="0.39370078740157483" bottom="0.39370078740157483" header="0.23622047244094491" footer="0.19685039370078741"/>
  <pageSetup paperSize="9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4"/>
  <sheetViews>
    <sheetView tabSelected="1"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C12" sqref="C12"/>
    </sheetView>
  </sheetViews>
  <sheetFormatPr defaultRowHeight="16.5"/>
  <cols>
    <col min="1" max="1" width="35.125" style="134" customWidth="1"/>
    <col min="2" max="3" width="14.125" style="134" customWidth="1"/>
    <col min="4" max="4" width="12.125" style="134" customWidth="1"/>
    <col min="5" max="6" width="14.125" style="134" customWidth="1"/>
    <col min="7" max="11" width="15.625" style="134" customWidth="1"/>
    <col min="12" max="12" width="10.625" style="134" customWidth="1"/>
    <col min="13" max="13" width="15.625" style="134" customWidth="1"/>
    <col min="14" max="16384" width="9" style="134"/>
  </cols>
  <sheetData>
    <row r="1" spans="1:13" ht="32.25">
      <c r="A1" s="131"/>
      <c r="B1" s="131"/>
      <c r="C1" s="131"/>
      <c r="D1" s="132"/>
      <c r="E1" s="211" t="s">
        <v>38</v>
      </c>
      <c r="F1" s="211"/>
      <c r="G1" s="133" t="s">
        <v>39</v>
      </c>
      <c r="H1" s="131"/>
      <c r="I1" s="131"/>
      <c r="J1" s="131"/>
      <c r="K1" s="131"/>
      <c r="L1" s="131"/>
      <c r="M1" s="131"/>
    </row>
    <row r="2" spans="1:13" ht="24" customHeight="1">
      <c r="A2" s="135"/>
      <c r="B2" s="136"/>
      <c r="C2" s="136"/>
      <c r="D2" s="212" t="s">
        <v>40</v>
      </c>
      <c r="E2" s="212"/>
      <c r="F2" s="212"/>
      <c r="G2" s="213" t="s">
        <v>41</v>
      </c>
      <c r="H2" s="213"/>
      <c r="I2" s="213"/>
      <c r="J2" s="136"/>
      <c r="K2" s="136"/>
      <c r="L2" s="136"/>
      <c r="M2" s="136"/>
    </row>
    <row r="3" spans="1:13" ht="21.75" thickBot="1">
      <c r="A3" s="137"/>
      <c r="D3" s="138"/>
      <c r="E3" s="214" t="s">
        <v>42</v>
      </c>
      <c r="F3" s="214"/>
      <c r="G3" s="215" t="s">
        <v>43</v>
      </c>
      <c r="H3" s="216"/>
      <c r="I3" s="139"/>
      <c r="M3" s="138" t="s">
        <v>2</v>
      </c>
    </row>
    <row r="4" spans="1:13" ht="50.1" customHeight="1">
      <c r="A4" s="217" t="s">
        <v>3</v>
      </c>
      <c r="B4" s="219" t="s">
        <v>44</v>
      </c>
      <c r="C4" s="219"/>
      <c r="D4" s="219"/>
      <c r="E4" s="219" t="s">
        <v>4</v>
      </c>
      <c r="F4" s="219"/>
      <c r="G4" s="219"/>
      <c r="H4" s="219" t="s">
        <v>45</v>
      </c>
      <c r="I4" s="219"/>
      <c r="J4" s="219"/>
      <c r="K4" s="205" t="s">
        <v>46</v>
      </c>
      <c r="L4" s="207" t="s">
        <v>47</v>
      </c>
      <c r="M4" s="209" t="s">
        <v>48</v>
      </c>
    </row>
    <row r="5" spans="1:13" ht="50.1" customHeight="1">
      <c r="A5" s="218"/>
      <c r="B5" s="140" t="s">
        <v>5</v>
      </c>
      <c r="C5" s="140" t="s">
        <v>6</v>
      </c>
      <c r="D5" s="141" t="s">
        <v>49</v>
      </c>
      <c r="E5" s="140" t="s">
        <v>5</v>
      </c>
      <c r="F5" s="140" t="s">
        <v>6</v>
      </c>
      <c r="G5" s="141" t="s">
        <v>49</v>
      </c>
      <c r="H5" s="140" t="s">
        <v>5</v>
      </c>
      <c r="I5" s="140" t="s">
        <v>6</v>
      </c>
      <c r="J5" s="141" t="s">
        <v>49</v>
      </c>
      <c r="K5" s="206"/>
      <c r="L5" s="208"/>
      <c r="M5" s="210"/>
    </row>
    <row r="6" spans="1:13" ht="35.1" customHeight="1">
      <c r="A6" s="142" t="s">
        <v>50</v>
      </c>
      <c r="B6" s="143"/>
      <c r="C6" s="143"/>
      <c r="D6" s="143"/>
      <c r="E6" s="143"/>
      <c r="F6" s="143"/>
      <c r="G6" s="124"/>
      <c r="H6" s="124"/>
      <c r="I6" s="124"/>
      <c r="J6" s="124"/>
      <c r="K6" s="143"/>
      <c r="L6" s="144"/>
      <c r="M6" s="145"/>
    </row>
    <row r="7" spans="1:13" ht="35.1" customHeight="1">
      <c r="A7" s="146" t="s">
        <v>51</v>
      </c>
      <c r="B7" s="125">
        <f>'[1]105預算'!$B$4</f>
        <v>216912000</v>
      </c>
      <c r="C7" s="125">
        <f>'[1]105預算'!$B$50</f>
        <v>375645000</v>
      </c>
      <c r="D7" s="125">
        <f>B7-C7</f>
        <v>-158733000</v>
      </c>
      <c r="E7" s="125">
        <f>'[1]105決算'!$B$4</f>
        <v>474874830</v>
      </c>
      <c r="F7" s="125">
        <f>'[1]105決算'!$B$50</f>
        <v>363281126</v>
      </c>
      <c r="G7" s="125">
        <f>E7-F7</f>
        <v>111593704</v>
      </c>
      <c r="H7" s="125">
        <f>E7-B7</f>
        <v>257962830</v>
      </c>
      <c r="I7" s="125">
        <f>F7-C7</f>
        <v>-12363874</v>
      </c>
      <c r="J7" s="125">
        <f>G7-D7</f>
        <v>270326704</v>
      </c>
      <c r="K7" s="125">
        <f>'[1]105決算'!$B$71</f>
        <v>548867084</v>
      </c>
      <c r="L7" s="126">
        <f>'[1]105決算'!$B$72</f>
        <v>0</v>
      </c>
      <c r="M7" s="127">
        <f>K7+G7</f>
        <v>660460788</v>
      </c>
    </row>
    <row r="8" spans="1:13" ht="35.1" customHeight="1">
      <c r="A8" s="147" t="s">
        <v>52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6"/>
      <c r="M8" s="127"/>
    </row>
    <row r="9" spans="1:13" ht="35.1" customHeight="1">
      <c r="A9" s="146" t="s">
        <v>53</v>
      </c>
      <c r="B9" s="125">
        <f>'[1]105預算'!$C$4</f>
        <v>196080000</v>
      </c>
      <c r="C9" s="125">
        <f>'[1]105預算'!$C$50</f>
        <v>192820000</v>
      </c>
      <c r="D9" s="125">
        <f>B9-C9</f>
        <v>3260000</v>
      </c>
      <c r="E9" s="125">
        <f>'[1]105決算'!$C$4</f>
        <v>195420145</v>
      </c>
      <c r="F9" s="125">
        <f>'[1]105決算'!$C$50</f>
        <v>177179462</v>
      </c>
      <c r="G9" s="125">
        <f>E9-F9</f>
        <v>18240683</v>
      </c>
      <c r="H9" s="125">
        <f>E9-B9</f>
        <v>-659855</v>
      </c>
      <c r="I9" s="125">
        <f>F9-C9</f>
        <v>-15640538</v>
      </c>
      <c r="J9" s="125">
        <f>G9-D9</f>
        <v>14980683</v>
      </c>
      <c r="K9" s="125">
        <f>'[1]105決算'!$C$71</f>
        <v>380899456</v>
      </c>
      <c r="L9" s="126">
        <f>'[1]105決算'!$C$72</f>
        <v>0</v>
      </c>
      <c r="M9" s="127">
        <f>K9+G9-L9</f>
        <v>399140139</v>
      </c>
    </row>
    <row r="10" spans="1:13" ht="35.1" customHeight="1">
      <c r="A10" s="146" t="s">
        <v>54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6"/>
      <c r="M10" s="127"/>
    </row>
    <row r="11" spans="1:13" ht="35.1" customHeight="1">
      <c r="A11" s="146" t="s">
        <v>55</v>
      </c>
      <c r="B11" s="125">
        <f>'[1]105預算'!$D$4</f>
        <v>17050000</v>
      </c>
      <c r="C11" s="125">
        <f>'[1]105預算'!$D$50</f>
        <v>24920000</v>
      </c>
      <c r="D11" s="125">
        <f>B11-C11</f>
        <v>-7870000</v>
      </c>
      <c r="E11" s="125">
        <f>'[1]105決算'!$D$4</f>
        <v>4910134</v>
      </c>
      <c r="F11" s="125">
        <f>'[1]105決算'!$D$50</f>
        <v>10569499</v>
      </c>
      <c r="G11" s="125">
        <f>E11-F11</f>
        <v>-5659365</v>
      </c>
      <c r="H11" s="125">
        <f>E11-B11</f>
        <v>-12139866</v>
      </c>
      <c r="I11" s="125">
        <f>F11-C11</f>
        <v>-14350501</v>
      </c>
      <c r="J11" s="125">
        <f>G11-D11</f>
        <v>2210635</v>
      </c>
      <c r="K11" s="125">
        <f>'[1]105決算'!$D$71</f>
        <v>86606579</v>
      </c>
      <c r="L11" s="126">
        <f>'[1]105決算'!$D$72</f>
        <v>0</v>
      </c>
      <c r="M11" s="127">
        <f>K11+G11-L11</f>
        <v>80947214</v>
      </c>
    </row>
    <row r="12" spans="1:13" ht="35.1" customHeight="1">
      <c r="A12" s="146" t="s">
        <v>56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6"/>
      <c r="M12" s="127"/>
    </row>
    <row r="13" spans="1:13" ht="35.1" customHeight="1">
      <c r="A13" s="146" t="s">
        <v>57</v>
      </c>
      <c r="B13" s="125">
        <f>'[1]105預算'!$E$4</f>
        <v>131000</v>
      </c>
      <c r="C13" s="125">
        <f>'[1]105預算'!$E$50</f>
        <v>131000</v>
      </c>
      <c r="D13" s="125">
        <f>B13-C13</f>
        <v>0</v>
      </c>
      <c r="E13" s="125">
        <f>'[1]105決算'!$E$4</f>
        <v>268</v>
      </c>
      <c r="F13" s="125">
        <f>'[1]105決算'!$E$50</f>
        <v>112900</v>
      </c>
      <c r="G13" s="125">
        <f>E13-F13</f>
        <v>-112632</v>
      </c>
      <c r="H13" s="125">
        <f>E13-B13</f>
        <v>-130732</v>
      </c>
      <c r="I13" s="125">
        <f>F13-C13</f>
        <v>-18100</v>
      </c>
      <c r="J13" s="125">
        <f>G13-D13</f>
        <v>-112632</v>
      </c>
      <c r="K13" s="125">
        <f>'[1]105決算'!$E$71</f>
        <v>304229</v>
      </c>
      <c r="L13" s="126">
        <f>'[1]105決算'!$E$72</f>
        <v>0</v>
      </c>
      <c r="M13" s="127">
        <f>K13+G13-L13</f>
        <v>191597</v>
      </c>
    </row>
    <row r="14" spans="1:13" ht="35.1" customHeight="1">
      <c r="A14" s="146" t="s">
        <v>7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9"/>
      <c r="M14" s="150"/>
    </row>
    <row r="15" spans="1:13" ht="35.1" customHeight="1">
      <c r="A15" s="146" t="s">
        <v>8</v>
      </c>
      <c r="B15" s="148">
        <f>'[1]105預算'!$F$4</f>
        <v>27100000</v>
      </c>
      <c r="C15" s="148">
        <f>'[1]105預算'!$F$50</f>
        <v>33478000</v>
      </c>
      <c r="D15" s="148">
        <f>B15-C15</f>
        <v>-6378000</v>
      </c>
      <c r="E15" s="148">
        <f>'[1]105決算'!$F$4</f>
        <v>24627177</v>
      </c>
      <c r="F15" s="148">
        <f>'[1]105決算'!$F$50</f>
        <v>28337717</v>
      </c>
      <c r="G15" s="148">
        <f>E15-F15</f>
        <v>-3710540</v>
      </c>
      <c r="H15" s="148">
        <f>E15-B15</f>
        <v>-2472823</v>
      </c>
      <c r="I15" s="148">
        <f>F15-C15</f>
        <v>-5140283</v>
      </c>
      <c r="J15" s="148">
        <f>G15-D15</f>
        <v>2667460</v>
      </c>
      <c r="K15" s="148">
        <f>'[1]105決算'!$F$71</f>
        <v>632081582</v>
      </c>
      <c r="L15" s="149">
        <f>'[1]105決算'!$F$72</f>
        <v>0</v>
      </c>
      <c r="M15" s="150">
        <f>K15+G15-L15</f>
        <v>628371042</v>
      </c>
    </row>
    <row r="16" spans="1:13" ht="35.1" customHeight="1">
      <c r="A16" s="146" t="s">
        <v>58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9"/>
      <c r="M16" s="150"/>
    </row>
    <row r="17" spans="1:13" ht="35.1" customHeight="1">
      <c r="A17" s="146" t="s">
        <v>59</v>
      </c>
      <c r="B17" s="148">
        <f>'[1]105預算'!$G$4</f>
        <v>11307152000</v>
      </c>
      <c r="C17" s="148">
        <f>'[1]105預算'!$G$50</f>
        <v>11307152000</v>
      </c>
      <c r="D17" s="148">
        <f>B17-C17</f>
        <v>0</v>
      </c>
      <c r="E17" s="148">
        <f>'[1]105決算'!$G$4</f>
        <v>10375482913</v>
      </c>
      <c r="F17" s="148">
        <f>'[1]105決算'!$G$50</f>
        <v>9955977924</v>
      </c>
      <c r="G17" s="148">
        <f>E17-F17</f>
        <v>419504989</v>
      </c>
      <c r="H17" s="148">
        <f>E17-B17</f>
        <v>-931669087</v>
      </c>
      <c r="I17" s="148">
        <f>F17-C17</f>
        <v>-1351174076</v>
      </c>
      <c r="J17" s="148">
        <f>G17-D17</f>
        <v>419504989</v>
      </c>
      <c r="K17" s="148">
        <f>'[1]105決算'!$G$71</f>
        <v>3646365406</v>
      </c>
      <c r="L17" s="149">
        <f>'[1]105決算'!$G$72</f>
        <v>0</v>
      </c>
      <c r="M17" s="150">
        <f>K17+G17-L17</f>
        <v>4065870395</v>
      </c>
    </row>
    <row r="18" spans="1:13" ht="35.1" customHeight="1">
      <c r="A18" s="151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9"/>
      <c r="M18" s="150"/>
    </row>
    <row r="19" spans="1:13" ht="35.1" customHeight="1">
      <c r="A19" s="151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9"/>
      <c r="M19" s="150"/>
    </row>
    <row r="20" spans="1:13" ht="35.1" customHeight="1">
      <c r="A20" s="151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9"/>
      <c r="M20" s="150"/>
    </row>
    <row r="21" spans="1:13" ht="35.1" customHeight="1">
      <c r="A21" s="151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9"/>
      <c r="M21" s="150"/>
    </row>
    <row r="22" spans="1:13" ht="35.1" customHeight="1">
      <c r="A22" s="151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9"/>
      <c r="M22" s="150"/>
    </row>
    <row r="23" spans="1:13" ht="35.1" customHeight="1">
      <c r="A23" s="151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9"/>
      <c r="M23" s="150"/>
    </row>
    <row r="24" spans="1:13" ht="35.1" customHeight="1" thickBot="1">
      <c r="A24" s="152" t="s">
        <v>60</v>
      </c>
      <c r="B24" s="153">
        <f t="shared" ref="B24:M24" si="0">B7+B9+B11+B13+B15+B17</f>
        <v>11764425000</v>
      </c>
      <c r="C24" s="153">
        <f t="shared" si="0"/>
        <v>11934146000</v>
      </c>
      <c r="D24" s="153">
        <f t="shared" si="0"/>
        <v>-169721000</v>
      </c>
      <c r="E24" s="153">
        <f t="shared" si="0"/>
        <v>11075315467</v>
      </c>
      <c r="F24" s="153">
        <f t="shared" si="0"/>
        <v>10535458628</v>
      </c>
      <c r="G24" s="153">
        <f t="shared" si="0"/>
        <v>539856839</v>
      </c>
      <c r="H24" s="153">
        <f t="shared" si="0"/>
        <v>-689109533</v>
      </c>
      <c r="I24" s="153">
        <f t="shared" si="0"/>
        <v>-1398687372</v>
      </c>
      <c r="J24" s="153">
        <f t="shared" si="0"/>
        <v>709577839</v>
      </c>
      <c r="K24" s="153">
        <f t="shared" si="0"/>
        <v>5295124336</v>
      </c>
      <c r="L24" s="153">
        <f t="shared" si="0"/>
        <v>0</v>
      </c>
      <c r="M24" s="154">
        <f t="shared" si="0"/>
        <v>5834981175</v>
      </c>
    </row>
  </sheetData>
  <mergeCells count="12">
    <mergeCell ref="A4:A5"/>
    <mergeCell ref="B4:D4"/>
    <mergeCell ref="E4:G4"/>
    <mergeCell ref="H4:J4"/>
    <mergeCell ref="K4:K5"/>
    <mergeCell ref="L4:L5"/>
    <mergeCell ref="M4:M5"/>
    <mergeCell ref="E1:F1"/>
    <mergeCell ref="D2:F2"/>
    <mergeCell ref="G2:I2"/>
    <mergeCell ref="E3:F3"/>
    <mergeCell ref="G3:H3"/>
  </mergeCells>
  <phoneticPr fontId="3" type="noConversion"/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3</vt:i4>
      </vt:variant>
    </vt:vector>
  </HeadingPairs>
  <TitlesOfParts>
    <vt:vector size="7" baseType="lpstr">
      <vt:lpstr>營業-損益綜計表1</vt:lpstr>
      <vt:lpstr>作業-收支綜計表-收支科別1</vt:lpstr>
      <vt:lpstr>作業-收支綜計表-基金別2</vt:lpstr>
      <vt:lpstr>特別收入基金-基金來源用途綜計表1</vt:lpstr>
      <vt:lpstr>'作業-收支綜計表-收支科別1'!Print_Area</vt:lpstr>
      <vt:lpstr>'作業-收支綜計表-基金別2'!Print_Area</vt:lpstr>
      <vt:lpstr>'營業-損益綜計表1'!Print_Area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2017-08-21T03:44:23Z</dcterms:modified>
</cp:coreProperties>
</file>