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1655"/>
  </bookViews>
  <sheets>
    <sheet name="營業損益表-基金" sheetId="2" r:id="rId1"/>
    <sheet name="收支綜計表-收支科別" sheetId="3" r:id="rId2"/>
    <sheet name="收支綜計表-基金別 (合併後)" sheetId="4" r:id="rId3"/>
    <sheet name="基金來源用途綜計表" sheetId="1" r:id="rId4"/>
  </sheets>
  <externalReferences>
    <externalReference r:id="rId5"/>
    <externalReference r:id="rId6"/>
    <externalReference r:id="rId7"/>
  </externalReferences>
  <definedNames>
    <definedName name="\c" localSheetId="0">#REF!</definedName>
    <definedName name="\c">#REF!</definedName>
    <definedName name="_xlnm.Print_Area" localSheetId="1">'收支綜計表-收支科別'!$A$1:$G$33</definedName>
    <definedName name="_xlnm.Print_Area" localSheetId="2">'收支綜計表-基金別 (合併後)'!$A$1:$O$33</definedName>
    <definedName name="_xlnm.Print_Area" localSheetId="0">'營業損益表-基金'!$A$1:$I$33</definedName>
  </definedNames>
  <calcPr calcId="145621"/>
</workbook>
</file>

<file path=xl/calcChain.xml><?xml version="1.0" encoding="utf-8"?>
<calcChain xmlns="http://schemas.openxmlformats.org/spreadsheetml/2006/main">
  <c r="N31" i="4" l="1"/>
  <c r="N30" i="4"/>
  <c r="N29" i="4"/>
  <c r="N28" i="4"/>
  <c r="N27" i="4"/>
  <c r="N26" i="4"/>
  <c r="N24" i="4"/>
  <c r="N23" i="4"/>
  <c r="N22" i="4"/>
  <c r="N21" i="4"/>
  <c r="N20" i="4"/>
  <c r="N19" i="4"/>
  <c r="N18" i="4"/>
  <c r="N17" i="4"/>
  <c r="N16" i="4"/>
  <c r="N14" i="4" s="1"/>
  <c r="N15" i="4"/>
  <c r="N13" i="4"/>
  <c r="N12" i="4"/>
  <c r="N11" i="4"/>
  <c r="N10" i="4"/>
  <c r="N9" i="4"/>
  <c r="N8" i="4"/>
  <c r="N7" i="4"/>
  <c r="N6" i="4" l="1"/>
  <c r="N25" i="4"/>
  <c r="N32" i="4"/>
  <c r="N33" i="4" l="1"/>
</calcChain>
</file>

<file path=xl/sharedStrings.xml><?xml version="1.0" encoding="utf-8"?>
<sst xmlns="http://schemas.openxmlformats.org/spreadsheetml/2006/main" count="194" uniqueCount="147">
  <si>
    <t>新竹縣附屬</t>
    <phoneticPr fontId="3" type="noConversion"/>
  </si>
  <si>
    <t>單位決算</t>
    <phoneticPr fontId="3" type="noConversion"/>
  </si>
  <si>
    <t>特別收入基金基金來源</t>
    <phoneticPr fontId="3" type="noConversion"/>
  </si>
  <si>
    <t>、用途及餘絀綜計表</t>
    <phoneticPr fontId="3" type="noConversion"/>
  </si>
  <si>
    <t>中 華 民 國</t>
    <phoneticPr fontId="3" type="noConversion"/>
  </si>
  <si>
    <t>106 年 度</t>
    <phoneticPr fontId="3" type="noConversion"/>
  </si>
  <si>
    <t>單位：新臺幣元</t>
  </si>
  <si>
    <t>基金別</t>
  </si>
  <si>
    <t>預算數</t>
    <phoneticPr fontId="3" type="noConversion"/>
  </si>
  <si>
    <t>決算數</t>
  </si>
  <si>
    <t>決算數與預算數比較</t>
    <phoneticPr fontId="3" type="noConversion"/>
  </si>
  <si>
    <t>期初基金餘額</t>
    <phoneticPr fontId="3" type="noConversion"/>
  </si>
  <si>
    <t>解繳公庫</t>
    <phoneticPr fontId="3" type="noConversion"/>
  </si>
  <si>
    <t>期末基金餘額</t>
    <phoneticPr fontId="3" type="noConversion"/>
  </si>
  <si>
    <t>基金來源</t>
  </si>
  <si>
    <t>基金用途</t>
  </si>
  <si>
    <t>本期賸餘
（短絀-）</t>
    <phoneticPr fontId="3" type="noConversion"/>
  </si>
  <si>
    <t>新竹縣政府社會處主管</t>
    <phoneticPr fontId="3" type="noConversion"/>
  </si>
  <si>
    <t xml:space="preserve">  新竹縣公益彩券盈餘分配基金</t>
    <phoneticPr fontId="3" type="noConversion"/>
  </si>
  <si>
    <t>新竹縣政府環境保護局主管</t>
    <phoneticPr fontId="3" type="noConversion"/>
  </si>
  <si>
    <t xml:space="preserve">  新竹縣環境污染防制基金</t>
    <phoneticPr fontId="3" type="noConversion"/>
  </si>
  <si>
    <t>新竹縣政府農業處主管</t>
    <phoneticPr fontId="3" type="noConversion"/>
  </si>
  <si>
    <t xml:space="preserve">  新竹縣政府農業發展基金</t>
    <phoneticPr fontId="3" type="noConversion"/>
  </si>
  <si>
    <t>新竹縣政府勞工處主管</t>
    <phoneticPr fontId="3" type="noConversion"/>
  </si>
  <si>
    <t xml:space="preserve">  新竹縣身心障礙者就業基金</t>
    <phoneticPr fontId="3" type="noConversion"/>
  </si>
  <si>
    <t>新竹縣政府教育處主管</t>
    <phoneticPr fontId="3" type="noConversion"/>
  </si>
  <si>
    <t xml:space="preserve">  新竹縣地方教育發展基金</t>
    <phoneticPr fontId="3" type="noConversion"/>
  </si>
  <si>
    <t>合      計</t>
    <phoneticPr fontId="3" type="noConversion"/>
  </si>
  <si>
    <t>新竹縣附屬單位決算</t>
    <phoneticPr fontId="3" type="noConversion"/>
  </si>
  <si>
    <r>
      <t xml:space="preserve">       </t>
    </r>
    <r>
      <rPr>
        <sz val="12"/>
        <rFont val="新細明體"/>
        <family val="1"/>
        <charset val="136"/>
      </rPr>
      <t xml:space="preserve">    </t>
    </r>
    <r>
      <rPr>
        <sz val="12"/>
        <rFont val="標楷體"/>
        <family val="4"/>
        <charset val="136"/>
      </rPr>
      <t xml:space="preserve">    </t>
    </r>
    <r>
      <rPr>
        <sz val="12"/>
        <rFont val="新細明體"/>
        <family val="1"/>
        <charset val="136"/>
      </rPr>
      <t xml:space="preserve">    </t>
    </r>
    <r>
      <rPr>
        <sz val="12"/>
        <rFont val="標楷體"/>
        <family val="4"/>
        <charset val="136"/>
      </rPr>
      <t xml:space="preserve">　 </t>
    </r>
    <r>
      <rPr>
        <sz val="20"/>
        <rFont val="標楷體"/>
        <family val="4"/>
        <charset val="136"/>
      </rPr>
      <t>損 益 綜 計 表</t>
    </r>
    <phoneticPr fontId="3" type="noConversion"/>
  </si>
  <si>
    <r>
      <t>(</t>
    </r>
    <r>
      <rPr>
        <sz val="12"/>
        <rFont val="標楷體"/>
        <family val="4"/>
        <charset val="136"/>
      </rPr>
      <t>依基金別分列)</t>
    </r>
    <phoneticPr fontId="3" type="noConversion"/>
  </si>
  <si>
    <r>
      <t xml:space="preserve">                                </t>
    </r>
    <r>
      <rPr>
        <sz val="16"/>
        <rFont val="標楷體"/>
        <family val="4"/>
        <charset val="136"/>
      </rPr>
      <t>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華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國</t>
    </r>
    <r>
      <rPr>
        <sz val="16"/>
        <rFont val="Times New Roman"/>
        <family val="1"/>
      </rPr>
      <t xml:space="preserve"> 106 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度</t>
    </r>
    <phoneticPr fontId="3" type="noConversion"/>
  </si>
  <si>
    <r>
      <t>單位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新臺幣元</t>
    </r>
    <phoneticPr fontId="3" type="noConversion"/>
  </si>
  <si>
    <r>
      <t>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目</t>
    </r>
    <phoneticPr fontId="3" type="noConversion"/>
  </si>
  <si>
    <r>
      <t>合</t>
    </r>
    <r>
      <rPr>
        <sz val="12"/>
        <rFont val="Times New Roman"/>
        <family val="1"/>
      </rPr>
      <t xml:space="preserve">             </t>
    </r>
    <r>
      <rPr>
        <sz val="12"/>
        <rFont val="標楷體"/>
        <family val="4"/>
        <charset val="136"/>
      </rPr>
      <t>計</t>
    </r>
    <phoneticPr fontId="3" type="noConversion"/>
  </si>
  <si>
    <t>新竹瓦斯股份
有限公司基金</t>
    <phoneticPr fontId="3" type="noConversion"/>
  </si>
  <si>
    <t>新竹肉品市場股
份有限公司基金</t>
    <phoneticPr fontId="3" type="noConversion"/>
  </si>
  <si>
    <t>新竹縣地方產業股份有限公司基金</t>
    <phoneticPr fontId="3" type="noConversion"/>
  </si>
  <si>
    <r>
      <t>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額</t>
    </r>
    <phoneticPr fontId="3" type="noConversion"/>
  </si>
  <si>
    <t>%</t>
    <phoneticPr fontId="3" type="noConversion"/>
  </si>
  <si>
    <t>金額</t>
    <phoneticPr fontId="18" type="noConversion"/>
  </si>
  <si>
    <t>%</t>
    <phoneticPr fontId="18" type="noConversion"/>
  </si>
  <si>
    <t>營業收入</t>
    <phoneticPr fontId="3" type="noConversion"/>
  </si>
  <si>
    <r>
      <t xml:space="preserve">    </t>
    </r>
    <r>
      <rPr>
        <sz val="11"/>
        <rFont val="標楷體"/>
        <family val="4"/>
        <charset val="136"/>
      </rPr>
      <t>銷貨(售)收入</t>
    </r>
    <phoneticPr fontId="20" type="noConversion"/>
  </si>
  <si>
    <r>
      <t xml:space="preserve">    </t>
    </r>
    <r>
      <rPr>
        <sz val="11"/>
        <rFont val="標楷體"/>
        <family val="4"/>
        <charset val="136"/>
      </rPr>
      <t>勞務收入</t>
    </r>
    <phoneticPr fontId="20" type="noConversion"/>
  </si>
  <si>
    <r>
      <t xml:space="preserve">    </t>
    </r>
    <r>
      <rPr>
        <sz val="11"/>
        <rFont val="標楷體"/>
        <family val="4"/>
        <charset val="136"/>
      </rPr>
      <t>售氣收入</t>
    </r>
    <phoneticPr fontId="20" type="noConversion"/>
  </si>
  <si>
    <r>
      <t xml:space="preserve">    </t>
    </r>
    <r>
      <rPr>
        <sz val="11"/>
        <rFont val="標楷體"/>
        <family val="4"/>
        <charset val="136"/>
      </rPr>
      <t>印刷出版廣告收入</t>
    </r>
  </si>
  <si>
    <r>
      <t xml:space="preserve">    </t>
    </r>
    <r>
      <rPr>
        <sz val="11"/>
        <rFont val="標楷體"/>
        <family val="4"/>
        <charset val="136"/>
      </rPr>
      <t>其他營業收入</t>
    </r>
  </si>
  <si>
    <t>營業成本</t>
  </si>
  <si>
    <r>
      <t xml:space="preserve">    </t>
    </r>
    <r>
      <rPr>
        <sz val="11"/>
        <rFont val="標楷體"/>
        <family val="4"/>
        <charset val="136"/>
      </rPr>
      <t>銷貨(售)成本</t>
    </r>
    <phoneticPr fontId="20" type="noConversion"/>
  </si>
  <si>
    <r>
      <t xml:space="preserve">    </t>
    </r>
    <r>
      <rPr>
        <sz val="11"/>
        <rFont val="標楷體"/>
        <family val="4"/>
        <charset val="136"/>
      </rPr>
      <t>勞務成本</t>
    </r>
  </si>
  <si>
    <r>
      <t xml:space="preserve">    </t>
    </r>
    <r>
      <rPr>
        <sz val="11"/>
        <rFont val="標楷體"/>
        <family val="4"/>
        <charset val="136"/>
      </rPr>
      <t>輸儲成本</t>
    </r>
    <phoneticPr fontId="20" type="noConversion"/>
  </si>
  <si>
    <r>
      <t xml:space="preserve">    </t>
    </r>
    <r>
      <rPr>
        <sz val="11"/>
        <rFont val="標楷體"/>
        <family val="4"/>
        <charset val="136"/>
      </rPr>
      <t>其他營業成本</t>
    </r>
  </si>
  <si>
    <r>
      <t>營業毛利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毛損─</t>
    </r>
    <r>
      <rPr>
        <sz val="11"/>
        <rFont val="Times New Roman"/>
        <family val="1"/>
      </rPr>
      <t>)</t>
    </r>
    <phoneticPr fontId="20" type="noConversion"/>
  </si>
  <si>
    <t>營業費用</t>
  </si>
  <si>
    <t>-</t>
    <phoneticPr fontId="3" type="noConversion"/>
  </si>
  <si>
    <r>
      <t xml:space="preserve">    </t>
    </r>
    <r>
      <rPr>
        <sz val="11"/>
        <rFont val="標楷體"/>
        <family val="4"/>
        <charset val="136"/>
      </rPr>
      <t>業務費用</t>
    </r>
  </si>
  <si>
    <r>
      <t xml:space="preserve">    </t>
    </r>
    <r>
      <rPr>
        <sz val="11"/>
        <rFont val="標楷體"/>
        <family val="4"/>
        <charset val="136"/>
      </rPr>
      <t>管理費用</t>
    </r>
  </si>
  <si>
    <t>-</t>
    <phoneticPr fontId="3" type="noConversion"/>
  </si>
  <si>
    <r>
      <t xml:space="preserve">    </t>
    </r>
    <r>
      <rPr>
        <sz val="11"/>
        <rFont val="標楷體"/>
        <family val="4"/>
        <charset val="136"/>
      </rPr>
      <t>其他營業費用</t>
    </r>
    <phoneticPr fontId="20" type="noConversion"/>
  </si>
  <si>
    <r>
      <t>營業利益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損失─</t>
    </r>
    <r>
      <rPr>
        <sz val="11"/>
        <rFont val="Times New Roman"/>
        <family val="1"/>
      </rPr>
      <t>)</t>
    </r>
    <phoneticPr fontId="20" type="noConversion"/>
  </si>
  <si>
    <t>營業外收入</t>
  </si>
  <si>
    <r>
      <t xml:space="preserve">    </t>
    </r>
    <r>
      <rPr>
        <sz val="11"/>
        <rFont val="標楷體"/>
        <family val="4"/>
        <charset val="136"/>
      </rPr>
      <t>財務收入</t>
    </r>
  </si>
  <si>
    <r>
      <t xml:space="preserve">    </t>
    </r>
    <r>
      <rPr>
        <sz val="11"/>
        <rFont val="標楷體"/>
        <family val="4"/>
        <charset val="136"/>
      </rPr>
      <t>其他營業外收入</t>
    </r>
  </si>
  <si>
    <t>營業外費用</t>
  </si>
  <si>
    <r>
      <t xml:space="preserve">    </t>
    </r>
    <r>
      <rPr>
        <sz val="11"/>
        <rFont val="標楷體"/>
        <family val="4"/>
        <charset val="136"/>
      </rPr>
      <t>財務費用</t>
    </r>
  </si>
  <si>
    <r>
      <t xml:space="preserve">    </t>
    </r>
    <r>
      <rPr>
        <sz val="11"/>
        <rFont val="標楷體"/>
        <family val="4"/>
        <charset val="136"/>
      </rPr>
      <t>其他營業外費用</t>
    </r>
  </si>
  <si>
    <r>
      <t>營業外利益（損失─</t>
    </r>
    <r>
      <rPr>
        <sz val="11"/>
        <rFont val="Times New Roman"/>
        <family val="1"/>
      </rPr>
      <t xml:space="preserve">) </t>
    </r>
  </si>
  <si>
    <r>
      <t>稅前純益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淨利</t>
    </r>
    <r>
      <rPr>
        <sz val="11"/>
        <rFont val="Times New Roman"/>
        <family val="1"/>
      </rPr>
      <t>)</t>
    </r>
    <phoneticPr fontId="20" type="noConversion"/>
  </si>
  <si>
    <r>
      <t>所得稅費用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利益─</t>
    </r>
    <r>
      <rPr>
        <sz val="11"/>
        <rFont val="Times New Roman"/>
        <family val="1"/>
      </rPr>
      <t>)</t>
    </r>
    <phoneticPr fontId="20" type="noConversion"/>
  </si>
  <si>
    <t>本期純益(淨利)</t>
    <phoneticPr fontId="20" type="noConversion"/>
  </si>
  <si>
    <t>-</t>
    <phoneticPr fontId="3" type="noConversion"/>
  </si>
  <si>
    <t>備註：新竹瓦斯股份有限公司基金自104 年起適用國際會計準則(簡稱IFRSs)，部分會計科目有異動如下：由「稅前純益(純損)」改為「稅前淨利(淨損)」、「本期純益(純損)」改為「本期淨利(淨損)」。</t>
    <phoneticPr fontId="3" type="noConversion"/>
  </si>
  <si>
    <t>新竹縣附屬單位決算</t>
    <phoneticPr fontId="13" type="noConversion"/>
  </si>
  <si>
    <t xml:space="preserve">              收 支 餘 絀 綜 計 表</t>
    <phoneticPr fontId="13" type="noConversion"/>
  </si>
  <si>
    <t>(依收支科目分列)</t>
    <phoneticPr fontId="13" type="noConversion"/>
  </si>
  <si>
    <t xml:space="preserve">                中 華 民 國 106 年 度</t>
    <phoneticPr fontId="13" type="noConversion"/>
  </si>
  <si>
    <t>單位:新臺幣元</t>
  </si>
  <si>
    <t>科目</t>
    <phoneticPr fontId="13" type="noConversion"/>
  </si>
  <si>
    <t>預算數</t>
    <phoneticPr fontId="13" type="noConversion"/>
  </si>
  <si>
    <t xml:space="preserve">決 算  數       </t>
    <phoneticPr fontId="13" type="noConversion"/>
  </si>
  <si>
    <t>比較增 (+)減(-)</t>
    <phoneticPr fontId="13" type="noConversion"/>
  </si>
  <si>
    <t>金額</t>
    <phoneticPr fontId="3" type="noConversion"/>
  </si>
  <si>
    <t>%</t>
  </si>
  <si>
    <t>金額</t>
    <phoneticPr fontId="13" type="noConversion"/>
  </si>
  <si>
    <t>業務收入</t>
    <phoneticPr fontId="25" type="noConversion"/>
  </si>
  <si>
    <t xml:space="preserve">  勞務收入</t>
    <phoneticPr fontId="25" type="noConversion"/>
  </si>
  <si>
    <t xml:space="preserve">  銷貨收入</t>
    <phoneticPr fontId="25" type="noConversion"/>
  </si>
  <si>
    <t xml:space="preserve">  租金及權利金收入</t>
    <phoneticPr fontId="25" type="noConversion"/>
  </si>
  <si>
    <t xml:space="preserve">  投融資業務收入</t>
    <phoneticPr fontId="25" type="noConversion"/>
  </si>
  <si>
    <t xml:space="preserve">  醫療收入</t>
    <phoneticPr fontId="3" type="noConversion"/>
  </si>
  <si>
    <t xml:space="preserve">  徵收收入</t>
    <phoneticPr fontId="25" type="noConversion"/>
  </si>
  <si>
    <t xml:space="preserve">  其他業務收入</t>
    <phoneticPr fontId="25" type="noConversion"/>
  </si>
  <si>
    <t>業務成本與費用</t>
    <phoneticPr fontId="25" type="noConversion"/>
  </si>
  <si>
    <t xml:space="preserve">  勞務成本</t>
    <phoneticPr fontId="25" type="noConversion"/>
  </si>
  <si>
    <t xml:space="preserve">  銷貨成本</t>
    <phoneticPr fontId="25" type="noConversion"/>
  </si>
  <si>
    <t xml:space="preserve">  投融資業務成本</t>
    <phoneticPr fontId="25" type="noConversion"/>
  </si>
  <si>
    <t xml:space="preserve">  醫療成本</t>
    <phoneticPr fontId="3" type="noConversion"/>
  </si>
  <si>
    <t xml:space="preserve">  出租資產成本</t>
    <phoneticPr fontId="25" type="noConversion"/>
  </si>
  <si>
    <t xml:space="preserve">  其他業務成本</t>
    <phoneticPr fontId="25" type="noConversion"/>
  </si>
  <si>
    <t xml:space="preserve">  行銷及業務費用</t>
    <phoneticPr fontId="3" type="noConversion"/>
  </si>
  <si>
    <t xml:space="preserve">  管理及總務費用</t>
    <phoneticPr fontId="25" type="noConversion"/>
  </si>
  <si>
    <t xml:space="preserve">  研究發展及訓練費用</t>
    <phoneticPr fontId="25" type="noConversion"/>
  </si>
  <si>
    <t xml:space="preserve">  其他業務費用</t>
    <phoneticPr fontId="25" type="noConversion"/>
  </si>
  <si>
    <t>業務賸餘(短絀─)</t>
    <phoneticPr fontId="25" type="noConversion"/>
  </si>
  <si>
    <t>業務外收入</t>
    <phoneticPr fontId="25" type="noConversion"/>
  </si>
  <si>
    <t xml:space="preserve">  財務收入</t>
    <phoneticPr fontId="25" type="noConversion"/>
  </si>
  <si>
    <t xml:space="preserve">  其他業務外收入</t>
    <phoneticPr fontId="25" type="noConversion"/>
  </si>
  <si>
    <t>業務外費用</t>
    <phoneticPr fontId="25" type="noConversion"/>
  </si>
  <si>
    <t xml:space="preserve">  財務費用</t>
    <phoneticPr fontId="25" type="noConversion"/>
  </si>
  <si>
    <t xml:space="preserve">  其他業務外費用</t>
    <phoneticPr fontId="25" type="noConversion"/>
  </si>
  <si>
    <t xml:space="preserve">業務外賸餘(短絀─) </t>
    <phoneticPr fontId="25" type="noConversion"/>
  </si>
  <si>
    <t>本期賸餘(短絀─)</t>
    <phoneticPr fontId="25" type="noConversion"/>
  </si>
  <si>
    <t xml:space="preserve">                                         </t>
    <phoneticPr fontId="13" type="noConversion"/>
  </si>
  <si>
    <t>新竹縣附屬</t>
    <phoneticPr fontId="3" type="noConversion"/>
  </si>
  <si>
    <t>單位決算</t>
    <phoneticPr fontId="3" type="noConversion"/>
  </si>
  <si>
    <t>收支餘絀</t>
    <phoneticPr fontId="3" type="noConversion"/>
  </si>
  <si>
    <t>綜計表</t>
    <phoneticPr fontId="3" type="noConversion"/>
  </si>
  <si>
    <t xml:space="preserve">  (依基金別分列)</t>
    <phoneticPr fontId="3" type="noConversion"/>
  </si>
  <si>
    <t xml:space="preserve">   </t>
    <phoneticPr fontId="3" type="noConversion"/>
  </si>
  <si>
    <t>中華民國</t>
    <phoneticPr fontId="3" type="noConversion"/>
  </si>
  <si>
    <t>106年度</t>
    <phoneticPr fontId="3" type="noConversion"/>
  </si>
  <si>
    <t>單位:新臺幣元</t>
    <phoneticPr fontId="3" type="noConversion"/>
  </si>
  <si>
    <t>科    目</t>
    <phoneticPr fontId="3" type="noConversion"/>
  </si>
  <si>
    <t>合            計</t>
    <phoneticPr fontId="3" type="noConversion"/>
  </si>
  <si>
    <t>新竹縣醫療作業基金</t>
    <phoneticPr fontId="3" type="noConversion"/>
  </si>
  <si>
    <t>新竹縣實施
平均地權基金</t>
    <phoneticPr fontId="3" type="noConversion"/>
  </si>
  <si>
    <t>新竹縣產業園區
開發管理基金</t>
    <phoneticPr fontId="3" type="noConversion"/>
  </si>
  <si>
    <t>新竹縣公有收費
停車場作業基金</t>
    <phoneticPr fontId="3" type="noConversion"/>
  </si>
  <si>
    <t>新竹縣公共造產基金</t>
    <phoneticPr fontId="3" type="noConversion"/>
  </si>
  <si>
    <t>新竹縣縣有
財產開發基金</t>
    <phoneticPr fontId="3" type="noConversion"/>
  </si>
  <si>
    <t xml:space="preserve">  勞務收入</t>
    <phoneticPr fontId="25" type="noConversion"/>
  </si>
  <si>
    <t xml:space="preserve">  出租資產成本</t>
    <phoneticPr fontId="25" type="noConversion"/>
  </si>
  <si>
    <t xml:space="preserve">  其他業務成本</t>
    <phoneticPr fontId="25" type="noConversion"/>
  </si>
  <si>
    <t xml:space="preserve">  行銷及業務費用</t>
    <phoneticPr fontId="3" type="noConversion"/>
  </si>
  <si>
    <t xml:space="preserve">  管理及總務費用</t>
    <phoneticPr fontId="25" type="noConversion"/>
  </si>
  <si>
    <t xml:space="preserve">  研究發展及訓練費用</t>
    <phoneticPr fontId="25" type="noConversion"/>
  </si>
  <si>
    <t xml:space="preserve">  其他業務費用</t>
    <phoneticPr fontId="25" type="noConversion"/>
  </si>
  <si>
    <t>業務賸餘(短絀─)</t>
    <phoneticPr fontId="25" type="noConversion"/>
  </si>
  <si>
    <t>業務外收入</t>
    <phoneticPr fontId="25" type="noConversion"/>
  </si>
  <si>
    <t xml:space="preserve">  財務收入</t>
    <phoneticPr fontId="25" type="noConversion"/>
  </si>
  <si>
    <t xml:space="preserve">  其他業務外收入</t>
    <phoneticPr fontId="25" type="noConversion"/>
  </si>
  <si>
    <t>業務外費用</t>
    <phoneticPr fontId="25" type="noConversion"/>
  </si>
  <si>
    <t xml:space="preserve">  財務費用</t>
    <phoneticPr fontId="25" type="noConversion"/>
  </si>
  <si>
    <t xml:space="preserve">  其他業務外費用</t>
    <phoneticPr fontId="25" type="noConversion"/>
  </si>
  <si>
    <t xml:space="preserve">業務外賸餘（短絀─) </t>
    <phoneticPr fontId="25" type="noConversion"/>
  </si>
  <si>
    <t>本期賸餘（短絀─）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</si>
</sst>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.00_ "/>
    <numFmt numFmtId="177" formatCode="#,##0_ "/>
    <numFmt numFmtId="178" formatCode="#,##0_);[Red]\(#,##0\)"/>
    <numFmt numFmtId="179" formatCode="#,##0.00_);\-\ #,##0.00\ "/>
    <numFmt numFmtId="180" formatCode="#,##0.00_);[Red]\(#,##0.00\)"/>
    <numFmt numFmtId="181" formatCode="0_);[Red]\(0\)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1"/>
      <charset val="136"/>
    </font>
    <font>
      <u/>
      <sz val="22"/>
      <name val="標楷體"/>
      <family val="4"/>
      <charset val="136"/>
    </font>
    <font>
      <sz val="12"/>
      <name val="標楷體"/>
      <family val="4"/>
      <charset val="136"/>
    </font>
    <font>
      <sz val="22"/>
      <name val="標楷體"/>
      <family val="4"/>
      <charset val="136"/>
    </font>
    <font>
      <sz val="20"/>
      <name val="標楷體"/>
      <family val="4"/>
      <charset val="136"/>
    </font>
    <font>
      <sz val="16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2"/>
      <name val="Courier"/>
      <family val="3"/>
    </font>
    <font>
      <u/>
      <sz val="22"/>
      <name val="Times New Roman"/>
      <family val="1"/>
    </font>
    <font>
      <sz val="12"/>
      <name val="Times New Roman"/>
      <family val="1"/>
    </font>
    <font>
      <sz val="24"/>
      <name val="Times New Roman"/>
      <family val="1"/>
    </font>
    <font>
      <sz val="16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u/>
      <sz val="22"/>
      <name val="雅真中楷"/>
      <family val="3"/>
      <charset val="136"/>
    </font>
    <font>
      <sz val="9"/>
      <name val="Times New Roman"/>
      <family val="1"/>
    </font>
    <font>
      <sz val="16"/>
      <name val="雅真中楷"/>
      <family val="3"/>
      <charset val="136"/>
    </font>
    <font>
      <b/>
      <sz val="10"/>
      <name val="標楷體"/>
      <family val="4"/>
      <charset val="136"/>
    </font>
    <font>
      <b/>
      <sz val="12"/>
      <name val="標楷體"/>
      <family val="4"/>
      <charset val="136"/>
    </font>
    <font>
      <sz val="10"/>
      <name val="新細明體"/>
      <family val="1"/>
      <charset val="136"/>
    </font>
    <font>
      <sz val="16"/>
      <name val="新細明體"/>
      <family val="1"/>
      <charset val="136"/>
    </font>
    <font>
      <sz val="9"/>
      <name val="細明體"/>
      <family val="3"/>
      <charset val="136"/>
    </font>
    <font>
      <sz val="9"/>
      <name val="標楷體"/>
      <family val="4"/>
      <charset val="136"/>
    </font>
    <font>
      <u/>
      <sz val="12"/>
      <name val="標楷體"/>
      <family val="4"/>
      <charset val="136"/>
    </font>
    <font>
      <u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39" fontId="11" fillId="0" borderId="0"/>
    <xf numFmtId="0" fontId="5" fillId="0" borderId="0"/>
    <xf numFmtId="0" fontId="5" fillId="0" borderId="0"/>
  </cellStyleXfs>
  <cellXfs count="22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indent="11"/>
    </xf>
    <xf numFmtId="0" fontId="5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distributed" vertical="center" wrapText="1"/>
    </xf>
    <xf numFmtId="176" fontId="5" fillId="0" borderId="3" xfId="0" applyNumberFormat="1" applyFont="1" applyFill="1" applyBorder="1" applyAlignment="1">
      <alignment horizontal="distributed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distributed" vertical="center" wrapText="1"/>
    </xf>
    <xf numFmtId="176" fontId="5" fillId="0" borderId="7" xfId="0" applyNumberFormat="1" applyFont="1" applyFill="1" applyBorder="1" applyAlignment="1">
      <alignment horizontal="distributed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vertical="center" wrapText="1"/>
    </xf>
    <xf numFmtId="177" fontId="9" fillId="0" borderId="11" xfId="0" applyNumberFormat="1" applyFont="1" applyFill="1" applyBorder="1" applyAlignment="1">
      <alignment vertical="center" shrinkToFit="1"/>
    </xf>
    <xf numFmtId="177" fontId="9" fillId="0" borderId="11" xfId="1" applyNumberFormat="1" applyFont="1" applyFill="1" applyBorder="1" applyAlignment="1">
      <alignment vertical="center" shrinkToFit="1"/>
    </xf>
    <xf numFmtId="178" fontId="9" fillId="0" borderId="12" xfId="0" applyNumberFormat="1" applyFont="1" applyFill="1" applyBorder="1" applyAlignment="1">
      <alignment vertical="center" shrinkToFit="1"/>
    </xf>
    <xf numFmtId="178" fontId="9" fillId="0" borderId="13" xfId="0" applyNumberFormat="1" applyFont="1" applyFill="1" applyBorder="1" applyAlignment="1">
      <alignment vertical="center" shrinkToFit="1"/>
    </xf>
    <xf numFmtId="176" fontId="5" fillId="0" borderId="14" xfId="0" applyNumberFormat="1" applyFont="1" applyFill="1" applyBorder="1" applyAlignment="1">
      <alignment vertical="center" wrapText="1"/>
    </xf>
    <xf numFmtId="177" fontId="9" fillId="0" borderId="15" xfId="1" applyNumberFormat="1" applyFont="1" applyFill="1" applyBorder="1" applyAlignment="1">
      <alignment vertical="center" shrinkToFit="1"/>
    </xf>
    <xf numFmtId="178" fontId="9" fillId="0" borderId="16" xfId="1" applyNumberFormat="1" applyFont="1" applyFill="1" applyBorder="1" applyAlignment="1">
      <alignment vertical="center" shrinkToFit="1"/>
    </xf>
    <xf numFmtId="178" fontId="9" fillId="0" borderId="17" xfId="1" applyNumberFormat="1" applyFont="1" applyFill="1" applyBorder="1" applyAlignment="1">
      <alignment vertical="center" shrinkToFit="1"/>
    </xf>
    <xf numFmtId="176" fontId="5" fillId="2" borderId="14" xfId="0" applyNumberFormat="1" applyFont="1" applyFill="1" applyBorder="1" applyAlignment="1">
      <alignment vertical="center" wrapText="1"/>
    </xf>
    <xf numFmtId="177" fontId="9" fillId="2" borderId="15" xfId="1" applyNumberFormat="1" applyFont="1" applyFill="1" applyBorder="1" applyAlignment="1">
      <alignment vertical="center" shrinkToFit="1"/>
    </xf>
    <xf numFmtId="178" fontId="9" fillId="2" borderId="16" xfId="1" applyNumberFormat="1" applyFont="1" applyFill="1" applyBorder="1" applyAlignment="1">
      <alignment vertical="center" shrinkToFit="1"/>
    </xf>
    <xf numFmtId="178" fontId="9" fillId="2" borderId="17" xfId="1" applyNumberFormat="1" applyFont="1" applyFill="1" applyBorder="1" applyAlignment="1">
      <alignment vertical="center" shrinkToFit="1"/>
    </xf>
    <xf numFmtId="0" fontId="5" fillId="2" borderId="0" xfId="0" applyFont="1" applyFill="1">
      <alignment vertical="center"/>
    </xf>
    <xf numFmtId="177" fontId="9" fillId="2" borderId="15" xfId="0" applyNumberFormat="1" applyFont="1" applyFill="1" applyBorder="1" applyAlignment="1">
      <alignment vertical="center" shrinkToFit="1"/>
    </xf>
    <xf numFmtId="178" fontId="9" fillId="2" borderId="16" xfId="0" applyNumberFormat="1" applyFont="1" applyFill="1" applyBorder="1" applyAlignment="1">
      <alignment vertical="center" shrinkToFit="1"/>
    </xf>
    <xf numFmtId="178" fontId="9" fillId="2" borderId="17" xfId="0" applyNumberFormat="1" applyFont="1" applyFill="1" applyBorder="1" applyAlignment="1">
      <alignment vertical="center" shrinkToFit="1"/>
    </xf>
    <xf numFmtId="177" fontId="9" fillId="0" borderId="15" xfId="0" applyNumberFormat="1" applyFont="1" applyFill="1" applyBorder="1" applyAlignment="1">
      <alignment vertical="center" shrinkToFit="1"/>
    </xf>
    <xf numFmtId="178" fontId="9" fillId="0" borderId="16" xfId="0" applyNumberFormat="1" applyFont="1" applyFill="1" applyBorder="1" applyAlignment="1">
      <alignment vertical="center" shrinkToFit="1"/>
    </xf>
    <xf numFmtId="178" fontId="9" fillId="0" borderId="17" xfId="0" applyNumberFormat="1" applyFont="1" applyFill="1" applyBorder="1" applyAlignment="1">
      <alignment vertical="center" shrinkToFit="1"/>
    </xf>
    <xf numFmtId="176" fontId="10" fillId="0" borderId="14" xfId="0" applyNumberFormat="1" applyFont="1" applyFill="1" applyBorder="1" applyAlignment="1">
      <alignment vertical="center" wrapText="1"/>
    </xf>
    <xf numFmtId="176" fontId="5" fillId="0" borderId="18" xfId="0" applyNumberFormat="1" applyFont="1" applyFill="1" applyBorder="1" applyAlignment="1">
      <alignment vertical="center" wrapText="1"/>
    </xf>
    <xf numFmtId="177" fontId="9" fillId="0" borderId="19" xfId="0" applyNumberFormat="1" applyFont="1" applyFill="1" applyBorder="1" applyAlignment="1">
      <alignment vertical="center" shrinkToFit="1"/>
    </xf>
    <xf numFmtId="177" fontId="9" fillId="0" borderId="20" xfId="2" applyNumberFormat="1" applyFont="1" applyFill="1" applyBorder="1" applyAlignment="1" applyProtection="1">
      <alignment vertical="center"/>
      <protection locked="0"/>
    </xf>
    <xf numFmtId="179" fontId="4" fillId="0" borderId="0" xfId="2" applyNumberFormat="1" applyFont="1" applyFill="1" applyAlignment="1" applyProtection="1">
      <alignment horizontal="center" vertical="center"/>
    </xf>
    <xf numFmtId="179" fontId="12" fillId="0" borderId="0" xfId="2" applyNumberFormat="1" applyFont="1" applyFill="1" applyAlignment="1" applyProtection="1">
      <alignment horizontal="center" vertical="center"/>
    </xf>
    <xf numFmtId="0" fontId="13" fillId="0" borderId="0" xfId="4" applyFont="1" applyFill="1" applyAlignment="1">
      <alignment vertical="center"/>
    </xf>
    <xf numFmtId="39" fontId="14" fillId="0" borderId="0" xfId="2" applyFont="1" applyFill="1" applyAlignment="1">
      <alignment horizontal="left" vertical="center"/>
    </xf>
    <xf numFmtId="179" fontId="13" fillId="0" borderId="0" xfId="2" applyNumberFormat="1" applyFont="1" applyFill="1" applyAlignment="1">
      <alignment vertical="center"/>
    </xf>
    <xf numFmtId="179" fontId="5" fillId="0" borderId="0" xfId="2" applyNumberFormat="1" applyFont="1" applyFill="1" applyAlignment="1">
      <alignment horizontal="center" vertical="center"/>
    </xf>
    <xf numFmtId="179" fontId="7" fillId="0" borderId="0" xfId="2" applyNumberFormat="1" applyFont="1" applyFill="1" applyAlignment="1">
      <alignment horizontal="center" vertical="center"/>
    </xf>
    <xf numFmtId="179" fontId="5" fillId="0" borderId="0" xfId="2" applyNumberFormat="1" applyFont="1" applyFill="1" applyAlignment="1">
      <alignment horizontal="right" vertical="center"/>
    </xf>
    <xf numFmtId="0" fontId="5" fillId="0" borderId="0" xfId="4" applyFont="1" applyFill="1" applyAlignment="1">
      <alignment horizontal="right" vertical="center"/>
    </xf>
    <xf numFmtId="179" fontId="13" fillId="0" borderId="0" xfId="2" applyNumberFormat="1" applyFont="1" applyFill="1" applyAlignment="1">
      <alignment horizontal="right" vertical="center"/>
    </xf>
    <xf numFmtId="0" fontId="13" fillId="0" borderId="0" xfId="4" applyFont="1" applyFill="1" applyAlignment="1">
      <alignment horizontal="right" vertical="center"/>
    </xf>
    <xf numFmtId="39" fontId="13" fillId="0" borderId="0" xfId="2" applyFont="1" applyFill="1" applyAlignment="1">
      <alignment horizontal="centerContinuous" vertical="center"/>
    </xf>
    <xf numFmtId="39" fontId="13" fillId="0" borderId="0" xfId="2" applyFont="1" applyFill="1" applyAlignment="1">
      <alignment horizontal="centerContinuous"/>
    </xf>
    <xf numFmtId="39" fontId="13" fillId="0" borderId="0" xfId="2" applyFont="1" applyFill="1" applyAlignment="1">
      <alignment vertical="center"/>
    </xf>
    <xf numFmtId="39" fontId="15" fillId="0" borderId="1" xfId="2" applyFont="1" applyFill="1" applyBorder="1" applyAlignment="1">
      <alignment horizontal="center" vertical="center"/>
    </xf>
    <xf numFmtId="39" fontId="5" fillId="0" borderId="1" xfId="2" applyFont="1" applyFill="1" applyBorder="1" applyAlignment="1">
      <alignment horizontal="right" vertical="center"/>
    </xf>
    <xf numFmtId="39" fontId="13" fillId="0" borderId="1" xfId="2" applyFont="1" applyFill="1" applyBorder="1" applyAlignment="1">
      <alignment horizontal="right" vertical="center"/>
    </xf>
    <xf numFmtId="39" fontId="13" fillId="0" borderId="0" xfId="2" applyFont="1" applyFill="1" applyBorder="1" applyAlignment="1">
      <alignment horizontal="centerContinuous" vertical="center"/>
    </xf>
    <xf numFmtId="39" fontId="13" fillId="0" borderId="0" xfId="2" applyFont="1" applyFill="1" applyBorder="1"/>
    <xf numFmtId="39" fontId="13" fillId="0" borderId="0" xfId="2" applyFont="1" applyFill="1" applyBorder="1" applyAlignment="1">
      <alignment vertical="center"/>
    </xf>
    <xf numFmtId="39" fontId="13" fillId="0" borderId="0" xfId="2" applyFont="1" applyFill="1"/>
    <xf numFmtId="179" fontId="5" fillId="0" borderId="2" xfId="2" applyNumberFormat="1" applyFont="1" applyFill="1" applyBorder="1" applyAlignment="1">
      <alignment horizontal="distributed" vertical="center"/>
    </xf>
    <xf numFmtId="49" fontId="5" fillId="0" borderId="3" xfId="2" applyNumberFormat="1" applyFont="1" applyFill="1" applyBorder="1" applyAlignment="1" applyProtection="1">
      <alignment horizontal="distributed" vertical="center" wrapText="1"/>
    </xf>
    <xf numFmtId="49" fontId="13" fillId="0" borderId="3" xfId="2" applyNumberFormat="1" applyFont="1" applyFill="1" applyBorder="1" applyAlignment="1" applyProtection="1">
      <alignment horizontal="distributed" vertical="center" wrapText="1"/>
    </xf>
    <xf numFmtId="49" fontId="13" fillId="0" borderId="3" xfId="4" applyNumberFormat="1" applyFont="1" applyFill="1" applyBorder="1" applyAlignment="1">
      <alignment horizontal="distributed" vertical="center" wrapText="1"/>
    </xf>
    <xf numFmtId="49" fontId="13" fillId="0" borderId="5" xfId="4" applyNumberFormat="1" applyFont="1" applyFill="1" applyBorder="1" applyAlignment="1">
      <alignment horizontal="distributed" vertical="center" wrapText="1"/>
    </xf>
    <xf numFmtId="49" fontId="16" fillId="0" borderId="21" xfId="2" applyNumberFormat="1" applyFont="1" applyFill="1" applyBorder="1" applyAlignment="1" applyProtection="1">
      <alignment horizontal="distributed" vertical="center" wrapText="1"/>
    </xf>
    <xf numFmtId="49" fontId="17" fillId="0" borderId="5" xfId="4" applyNumberFormat="1" applyFont="1" applyFill="1" applyBorder="1" applyAlignment="1">
      <alignment horizontal="distributed" vertical="center" wrapText="1"/>
    </xf>
    <xf numFmtId="179" fontId="13" fillId="0" borderId="0" xfId="2" applyNumberFormat="1" applyFont="1" applyFill="1" applyBorder="1" applyAlignment="1">
      <alignment vertical="center"/>
    </xf>
    <xf numFmtId="0" fontId="13" fillId="0" borderId="6" xfId="4" applyFont="1" applyFill="1" applyBorder="1" applyAlignment="1">
      <alignment horizontal="distributed" vertical="center"/>
    </xf>
    <xf numFmtId="49" fontId="5" fillId="0" borderId="7" xfId="2" applyNumberFormat="1" applyFont="1" applyFill="1" applyBorder="1" applyAlignment="1">
      <alignment horizontal="distributed" vertical="center" wrapText="1"/>
    </xf>
    <xf numFmtId="49" fontId="13" fillId="0" borderId="7" xfId="2" applyNumberFormat="1" applyFont="1" applyFill="1" applyBorder="1" applyAlignment="1">
      <alignment horizontal="distributed" vertical="center" wrapText="1"/>
    </xf>
    <xf numFmtId="49" fontId="13" fillId="0" borderId="9" xfId="2" applyNumberFormat="1" applyFont="1" applyFill="1" applyBorder="1" applyAlignment="1">
      <alignment horizontal="distributed" vertical="center" wrapText="1"/>
    </xf>
    <xf numFmtId="49" fontId="16" fillId="0" borderId="22" xfId="2" applyNumberFormat="1" applyFont="1" applyFill="1" applyBorder="1" applyAlignment="1">
      <alignment horizontal="distributed" vertical="center" wrapText="1"/>
    </xf>
    <xf numFmtId="49" fontId="17" fillId="0" borderId="9" xfId="2" applyNumberFormat="1" applyFont="1" applyFill="1" applyBorder="1" applyAlignment="1">
      <alignment horizontal="distributed" vertical="center" wrapText="1"/>
    </xf>
    <xf numFmtId="39" fontId="10" fillId="0" borderId="10" xfId="2" quotePrefix="1" applyFont="1" applyFill="1" applyBorder="1" applyAlignment="1" applyProtection="1">
      <alignment vertical="center"/>
      <protection locked="0"/>
    </xf>
    <xf numFmtId="177" fontId="17" fillId="0" borderId="11" xfId="2" applyNumberFormat="1" applyFont="1" applyFill="1" applyBorder="1" applyAlignment="1" applyProtection="1">
      <alignment vertical="center" shrinkToFit="1"/>
    </xf>
    <xf numFmtId="179" fontId="17" fillId="0" borderId="11" xfId="2" applyNumberFormat="1" applyFont="1" applyFill="1" applyBorder="1" applyAlignment="1" applyProtection="1">
      <alignment vertical="center" shrinkToFit="1"/>
    </xf>
    <xf numFmtId="179" fontId="17" fillId="0" borderId="13" xfId="2" applyNumberFormat="1" applyFont="1" applyFill="1" applyBorder="1" applyAlignment="1" applyProtection="1">
      <alignment vertical="center" shrinkToFit="1"/>
    </xf>
    <xf numFmtId="179" fontId="19" fillId="0" borderId="23" xfId="2" applyNumberFormat="1" applyFont="1" applyFill="1" applyBorder="1" applyAlignment="1" applyProtection="1">
      <alignment vertical="center" shrinkToFit="1"/>
    </xf>
    <xf numFmtId="179" fontId="19" fillId="0" borderId="13" xfId="2" applyNumberFormat="1" applyFont="1" applyFill="1" applyBorder="1" applyAlignment="1" applyProtection="1">
      <alignment horizontal="center" vertical="center" shrinkToFit="1"/>
    </xf>
    <xf numFmtId="39" fontId="9" fillId="0" borderId="14" xfId="2" applyFont="1" applyFill="1" applyBorder="1" applyAlignment="1" applyProtection="1">
      <alignment vertical="center"/>
      <protection locked="0"/>
    </xf>
    <xf numFmtId="177" fontId="17" fillId="0" borderId="15" xfId="2" applyNumberFormat="1" applyFont="1" applyFill="1" applyBorder="1" applyAlignment="1" applyProtection="1">
      <alignment vertical="center" shrinkToFit="1"/>
    </xf>
    <xf numFmtId="179" fontId="17" fillId="0" borderId="15" xfId="2" applyNumberFormat="1" applyFont="1" applyFill="1" applyBorder="1" applyAlignment="1" applyProtection="1">
      <alignment vertical="center" shrinkToFit="1"/>
    </xf>
    <xf numFmtId="179" fontId="17" fillId="0" borderId="17" xfId="2" applyNumberFormat="1" applyFont="1" applyFill="1" applyBorder="1" applyAlignment="1" applyProtection="1">
      <alignment vertical="center" shrinkToFit="1"/>
    </xf>
    <xf numFmtId="179" fontId="19" fillId="0" borderId="24" xfId="2" applyNumberFormat="1" applyFont="1" applyFill="1" applyBorder="1" applyAlignment="1" applyProtection="1">
      <alignment vertical="center" shrinkToFit="1"/>
    </xf>
    <xf numFmtId="179" fontId="19" fillId="0" borderId="17" xfId="2" applyNumberFormat="1" applyFont="1" applyFill="1" applyBorder="1" applyAlignment="1" applyProtection="1">
      <alignment horizontal="center" vertical="center" shrinkToFit="1"/>
    </xf>
    <xf numFmtId="39" fontId="10" fillId="0" borderId="14" xfId="2" applyFont="1" applyFill="1" applyBorder="1" applyAlignment="1" applyProtection="1">
      <alignment vertical="center"/>
      <protection locked="0"/>
    </xf>
    <xf numFmtId="39" fontId="10" fillId="0" borderId="18" xfId="2" quotePrefix="1" applyFont="1" applyFill="1" applyBorder="1" applyAlignment="1" applyProtection="1">
      <alignment vertical="center"/>
      <protection locked="0"/>
    </xf>
    <xf numFmtId="177" fontId="17" fillId="0" borderId="19" xfId="2" applyNumberFormat="1" applyFont="1" applyFill="1" applyBorder="1" applyAlignment="1" applyProtection="1">
      <alignment vertical="center" shrinkToFit="1"/>
    </xf>
    <xf numFmtId="179" fontId="17" fillId="0" borderId="19" xfId="2" applyNumberFormat="1" applyFont="1" applyFill="1" applyBorder="1" applyAlignment="1" applyProtection="1">
      <alignment vertical="center" shrinkToFit="1"/>
    </xf>
    <xf numFmtId="179" fontId="17" fillId="0" borderId="20" xfId="2" applyNumberFormat="1" applyFont="1" applyFill="1" applyBorder="1" applyAlignment="1" applyProtection="1">
      <alignment vertical="center" shrinkToFit="1"/>
    </xf>
    <xf numFmtId="179" fontId="19" fillId="0" borderId="25" xfId="2" applyNumberFormat="1" applyFont="1" applyFill="1" applyBorder="1" applyAlignment="1" applyProtection="1">
      <alignment vertical="center" shrinkToFit="1"/>
    </xf>
    <xf numFmtId="179" fontId="19" fillId="0" borderId="20" xfId="2" applyNumberFormat="1" applyFont="1" applyFill="1" applyBorder="1" applyAlignment="1" applyProtection="1">
      <alignment horizontal="center" vertical="center" shrinkToFit="1"/>
    </xf>
    <xf numFmtId="39" fontId="21" fillId="0" borderId="26" xfId="2" applyFont="1" applyFill="1" applyBorder="1" applyAlignment="1" applyProtection="1">
      <alignment vertical="center" wrapText="1"/>
      <protection locked="0"/>
    </xf>
    <xf numFmtId="0" fontId="22" fillId="0" borderId="26" xfId="4" applyFont="1" applyBorder="1" applyAlignment="1">
      <alignment vertical="center" wrapText="1"/>
    </xf>
    <xf numFmtId="179" fontId="19" fillId="0" borderId="0" xfId="2" applyNumberFormat="1" applyFont="1" applyFill="1" applyBorder="1" applyAlignment="1" applyProtection="1">
      <alignment vertical="center" shrinkToFit="1"/>
    </xf>
    <xf numFmtId="179" fontId="19" fillId="0" borderId="0" xfId="2" applyNumberFormat="1" applyFont="1" applyFill="1" applyBorder="1" applyAlignment="1" applyProtection="1">
      <alignment horizontal="center" vertical="center" shrinkToFit="1"/>
    </xf>
    <xf numFmtId="39" fontId="10" fillId="0" borderId="0" xfId="2" quotePrefix="1" applyFont="1" applyFill="1" applyBorder="1" applyAlignment="1" applyProtection="1">
      <alignment vertical="center"/>
      <protection locked="0"/>
    </xf>
    <xf numFmtId="177" fontId="17" fillId="0" borderId="0" xfId="2" applyNumberFormat="1" applyFont="1" applyFill="1" applyBorder="1" applyAlignment="1" applyProtection="1">
      <alignment vertical="center" shrinkToFit="1"/>
    </xf>
    <xf numFmtId="179" fontId="17" fillId="0" borderId="0" xfId="2" applyNumberFormat="1" applyFont="1" applyFill="1" applyBorder="1" applyAlignment="1" applyProtection="1">
      <alignment vertical="center" shrinkToFit="1"/>
    </xf>
    <xf numFmtId="179" fontId="5" fillId="0" borderId="0" xfId="2" applyNumberFormat="1" applyFont="1" applyFill="1" applyBorder="1" applyAlignment="1" applyProtection="1">
      <alignment horizontal="left" vertical="center"/>
    </xf>
    <xf numFmtId="180" fontId="13" fillId="0" borderId="0" xfId="2" applyNumberFormat="1" applyFont="1" applyFill="1" applyBorder="1" applyAlignment="1">
      <alignment vertical="center" shrinkToFit="1"/>
    </xf>
    <xf numFmtId="180" fontId="13" fillId="0" borderId="0" xfId="2" applyNumberFormat="1" applyFont="1" applyFill="1" applyAlignment="1">
      <alignment vertical="center" shrinkToFit="1"/>
    </xf>
    <xf numFmtId="179" fontId="5" fillId="0" borderId="0" xfId="2" applyNumberFormat="1" applyFont="1" applyFill="1" applyBorder="1" applyAlignment="1">
      <alignment vertical="center"/>
    </xf>
    <xf numFmtId="179" fontId="4" fillId="0" borderId="0" xfId="2" applyNumberFormat="1" applyFont="1" applyFill="1" applyAlignment="1" applyProtection="1">
      <alignment horizontal="center" vertical="center"/>
      <protection locked="0"/>
    </xf>
    <xf numFmtId="0" fontId="6" fillId="0" borderId="0" xfId="4" applyFont="1" applyFill="1" applyAlignment="1">
      <alignment horizontal="center" vertical="center"/>
    </xf>
    <xf numFmtId="179" fontId="23" fillId="0" borderId="0" xfId="2" applyNumberFormat="1" applyFont="1" applyFill="1" applyAlignment="1" applyProtection="1">
      <alignment vertical="center"/>
      <protection locked="0"/>
    </xf>
    <xf numFmtId="39" fontId="7" fillId="0" borderId="0" xfId="2" applyFont="1" applyFill="1" applyBorder="1" applyAlignment="1" applyProtection="1">
      <alignment horizontal="center" vertical="center"/>
      <protection locked="0"/>
    </xf>
    <xf numFmtId="0" fontId="5" fillId="0" borderId="0" xfId="4" applyFill="1" applyAlignment="1">
      <alignment horizontal="center" vertical="center"/>
    </xf>
    <xf numFmtId="0" fontId="5" fillId="0" borderId="0" xfId="4" applyFill="1" applyAlignment="1">
      <alignment vertical="center"/>
    </xf>
    <xf numFmtId="39" fontId="1" fillId="0" borderId="0" xfId="2" applyFont="1" applyFill="1" applyAlignment="1" applyProtection="1">
      <alignment horizontal="centerContinuous" vertical="center"/>
      <protection locked="0"/>
    </xf>
    <xf numFmtId="39" fontId="1" fillId="0" borderId="0" xfId="2" applyFont="1" applyFill="1" applyAlignment="1" applyProtection="1">
      <alignment vertical="center"/>
      <protection locked="0"/>
    </xf>
    <xf numFmtId="39" fontId="8" fillId="0" borderId="1" xfId="2" applyFont="1" applyFill="1" applyBorder="1" applyAlignment="1" applyProtection="1">
      <alignment horizontal="center" vertical="center"/>
      <protection locked="0"/>
    </xf>
    <xf numFmtId="0" fontId="8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39" fontId="5" fillId="0" borderId="0" xfId="2" applyFont="1" applyFill="1" applyBorder="1" applyAlignment="1" applyProtection="1">
      <alignment horizontal="right"/>
      <protection locked="0"/>
    </xf>
    <xf numFmtId="39" fontId="24" fillId="0" borderId="0" xfId="2" applyFont="1" applyFill="1" applyAlignment="1" applyProtection="1">
      <alignment horizontal="centerContinuous" vertical="center"/>
      <protection locked="0"/>
    </xf>
    <xf numFmtId="39" fontId="24" fillId="0" borderId="0" xfId="2" applyFont="1" applyFill="1" applyAlignment="1" applyProtection="1">
      <alignment vertical="center"/>
      <protection locked="0"/>
    </xf>
    <xf numFmtId="179" fontId="5" fillId="0" borderId="2" xfId="2" applyNumberFormat="1" applyFont="1" applyFill="1" applyBorder="1" applyAlignment="1" applyProtection="1">
      <alignment horizontal="distributed" vertical="center" shrinkToFit="1"/>
      <protection locked="0"/>
    </xf>
    <xf numFmtId="179" fontId="5" fillId="0" borderId="3" xfId="2" applyNumberFormat="1" applyFont="1" applyFill="1" applyBorder="1" applyAlignment="1" applyProtection="1">
      <alignment horizontal="distributed" vertical="center" shrinkToFit="1"/>
      <protection locked="0"/>
    </xf>
    <xf numFmtId="39" fontId="5" fillId="0" borderId="3" xfId="2" applyFont="1" applyFill="1" applyBorder="1" applyAlignment="1" applyProtection="1">
      <alignment horizontal="distributed" vertical="center" shrinkToFit="1"/>
      <protection locked="0"/>
    </xf>
    <xf numFmtId="0" fontId="5" fillId="0" borderId="5" xfId="4" applyFont="1" applyFill="1" applyBorder="1" applyAlignment="1">
      <alignment horizontal="distributed" vertical="center" shrinkToFit="1"/>
    </xf>
    <xf numFmtId="0" fontId="5" fillId="0" borderId="6" xfId="4" applyFont="1" applyFill="1" applyBorder="1" applyAlignment="1">
      <alignment horizontal="distributed" vertical="center" shrinkToFit="1"/>
    </xf>
    <xf numFmtId="179" fontId="5" fillId="0" borderId="7" xfId="2" applyNumberFormat="1" applyFont="1" applyFill="1" applyBorder="1" applyAlignment="1" applyProtection="1">
      <alignment horizontal="distributed" vertical="center" shrinkToFit="1"/>
      <protection locked="0"/>
    </xf>
    <xf numFmtId="179" fontId="5" fillId="0" borderId="9" xfId="2" applyNumberFormat="1" applyFont="1" applyFill="1" applyBorder="1" applyAlignment="1" applyProtection="1">
      <alignment horizontal="distributed" vertical="center" shrinkToFit="1"/>
      <protection locked="0"/>
    </xf>
    <xf numFmtId="0" fontId="5" fillId="0" borderId="14" xfId="3" applyFont="1" applyFill="1" applyBorder="1" applyAlignment="1" applyProtection="1">
      <alignment vertical="center" shrinkToFit="1"/>
      <protection hidden="1"/>
    </xf>
    <xf numFmtId="177" fontId="9" fillId="0" borderId="15" xfId="2" applyNumberFormat="1" applyFont="1" applyFill="1" applyBorder="1" applyAlignment="1" applyProtection="1">
      <alignment vertical="center" shrinkToFit="1"/>
      <protection locked="0"/>
    </xf>
    <xf numFmtId="176" fontId="9" fillId="0" borderId="15" xfId="2" applyNumberFormat="1" applyFont="1" applyFill="1" applyBorder="1" applyAlignment="1" applyProtection="1">
      <alignment vertical="center" shrinkToFit="1"/>
      <protection locked="0"/>
    </xf>
    <xf numFmtId="176" fontId="9" fillId="0" borderId="17" xfId="2" applyNumberFormat="1" applyFont="1" applyFill="1" applyBorder="1" applyAlignment="1" applyProtection="1">
      <alignment vertical="center" shrinkToFit="1"/>
      <protection locked="0"/>
    </xf>
    <xf numFmtId="0" fontId="5" fillId="0" borderId="14" xfId="3" quotePrefix="1" applyFont="1" applyFill="1" applyBorder="1" applyAlignment="1" applyProtection="1">
      <alignment vertical="center" shrinkToFit="1"/>
      <protection hidden="1"/>
    </xf>
    <xf numFmtId="0" fontId="5" fillId="0" borderId="14" xfId="3" quotePrefix="1" applyFont="1" applyFill="1" applyBorder="1" applyAlignment="1" applyProtection="1">
      <alignment vertical="center"/>
      <protection hidden="1"/>
    </xf>
    <xf numFmtId="179" fontId="23" fillId="0" borderId="0" xfId="2" applyNumberFormat="1" applyFont="1" applyFill="1" applyBorder="1" applyAlignment="1" applyProtection="1">
      <alignment vertical="center"/>
      <protection locked="0"/>
    </xf>
    <xf numFmtId="0" fontId="5" fillId="0" borderId="18" xfId="3" applyFont="1" applyFill="1" applyBorder="1" applyAlignment="1" applyProtection="1">
      <alignment vertical="center" shrinkToFit="1"/>
      <protection hidden="1"/>
    </xf>
    <xf numFmtId="177" fontId="9" fillId="0" borderId="19" xfId="2" applyNumberFormat="1" applyFont="1" applyFill="1" applyBorder="1" applyAlignment="1" applyProtection="1">
      <alignment vertical="center" shrinkToFit="1"/>
      <protection locked="0"/>
    </xf>
    <xf numFmtId="176" fontId="9" fillId="0" borderId="19" xfId="2" applyNumberFormat="1" applyFont="1" applyFill="1" applyBorder="1" applyAlignment="1" applyProtection="1">
      <alignment vertical="center" shrinkToFit="1"/>
      <protection locked="0"/>
    </xf>
    <xf numFmtId="176" fontId="9" fillId="0" borderId="20" xfId="2" applyNumberFormat="1" applyFont="1" applyFill="1" applyBorder="1" applyAlignment="1" applyProtection="1">
      <alignment vertical="center"/>
      <protection locked="0"/>
    </xf>
    <xf numFmtId="179" fontId="26" fillId="0" borderId="0" xfId="2" applyNumberFormat="1" applyFont="1" applyFill="1" applyBorder="1" applyAlignment="1" applyProtection="1">
      <alignment horizontal="left" vertical="center"/>
      <protection locked="0"/>
    </xf>
    <xf numFmtId="179" fontId="26" fillId="0" borderId="0" xfId="2" applyNumberFormat="1" applyFont="1" applyFill="1" applyBorder="1" applyAlignment="1" applyProtection="1">
      <alignment vertical="center"/>
      <protection locked="0"/>
    </xf>
    <xf numFmtId="179" fontId="16" fillId="0" borderId="0" xfId="2" applyNumberFormat="1" applyFont="1" applyFill="1" applyBorder="1" applyAlignment="1" applyProtection="1">
      <alignment horizontal="left" vertical="center"/>
      <protection locked="0"/>
    </xf>
    <xf numFmtId="179" fontId="16" fillId="0" borderId="0" xfId="2" applyNumberFormat="1" applyFont="1" applyFill="1" applyBorder="1" applyAlignment="1" applyProtection="1">
      <alignment vertical="center"/>
      <protection locked="0"/>
    </xf>
    <xf numFmtId="179" fontId="16" fillId="0" borderId="0" xfId="2" applyNumberFormat="1" applyFont="1" applyFill="1" applyAlignment="1" applyProtection="1">
      <alignment vertical="center"/>
      <protection locked="0"/>
    </xf>
    <xf numFmtId="179" fontId="2" fillId="0" borderId="0" xfId="2" applyNumberFormat="1" applyFont="1" applyFill="1" applyAlignment="1" applyProtection="1">
      <alignment horizontal="right" vertical="center"/>
      <protection locked="0"/>
    </xf>
    <xf numFmtId="0" fontId="5" fillId="0" borderId="0" xfId="4" applyFill="1" applyAlignment="1">
      <alignment horizontal="right" vertical="center"/>
    </xf>
    <xf numFmtId="49" fontId="4" fillId="0" borderId="0" xfId="4" applyNumberFormat="1" applyFont="1" applyFill="1" applyAlignment="1">
      <alignment horizontal="right" vertical="center"/>
    </xf>
    <xf numFmtId="49" fontId="5" fillId="0" borderId="0" xfId="4" applyNumberFormat="1" applyAlignment="1">
      <alignment horizontal="right" vertical="center"/>
    </xf>
    <xf numFmtId="49" fontId="4" fillId="0" borderId="0" xfId="4" applyNumberFormat="1" applyFont="1" applyAlignment="1">
      <alignment horizontal="right" vertical="center"/>
    </xf>
    <xf numFmtId="49" fontId="4" fillId="0" borderId="0" xfId="4" applyNumberFormat="1" applyFont="1" applyAlignment="1">
      <alignment vertical="center"/>
    </xf>
    <xf numFmtId="181" fontId="6" fillId="0" borderId="0" xfId="2" applyNumberFormat="1" applyFont="1" applyFill="1" applyAlignment="1" applyProtection="1">
      <alignment horizontal="center" vertical="center"/>
      <protection locked="0"/>
    </xf>
    <xf numFmtId="0" fontId="27" fillId="0" borderId="0" xfId="4" applyFont="1" applyFill="1" applyAlignment="1">
      <alignment horizontal="center" vertical="center"/>
    </xf>
    <xf numFmtId="179" fontId="28" fillId="0" borderId="0" xfId="2" applyNumberFormat="1" applyFont="1" applyFill="1" applyAlignment="1" applyProtection="1">
      <alignment vertical="center"/>
      <protection locked="0"/>
    </xf>
    <xf numFmtId="179" fontId="1" fillId="0" borderId="0" xfId="2" applyNumberFormat="1" applyFont="1" applyFill="1" applyAlignment="1" applyProtection="1">
      <alignment vertical="center"/>
      <protection locked="0"/>
    </xf>
    <xf numFmtId="39" fontId="7" fillId="0" borderId="0" xfId="2" applyFont="1" applyFill="1" applyBorder="1" applyAlignment="1" applyProtection="1">
      <alignment horizontal="left" vertical="center"/>
      <protection locked="0"/>
    </xf>
    <xf numFmtId="0" fontId="7" fillId="0" borderId="0" xfId="4" applyFont="1" applyFill="1" applyAlignment="1">
      <alignment horizontal="center" vertical="center"/>
    </xf>
    <xf numFmtId="181" fontId="7" fillId="0" borderId="0" xfId="4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 applyProtection="1">
      <alignment horizontal="right" vertical="center"/>
      <protection locked="0"/>
    </xf>
    <xf numFmtId="49" fontId="7" fillId="0" borderId="0" xfId="4" applyNumberFormat="1" applyFont="1" applyFill="1" applyAlignment="1">
      <alignment horizontal="right" vertical="center"/>
    </xf>
    <xf numFmtId="49" fontId="7" fillId="0" borderId="0" xfId="4" applyNumberFormat="1" applyFont="1" applyFill="1" applyAlignment="1">
      <alignment vertical="center"/>
    </xf>
    <xf numFmtId="181" fontId="1" fillId="0" borderId="0" xfId="2" applyNumberFormat="1" applyFont="1" applyFill="1" applyAlignment="1" applyProtection="1">
      <alignment vertical="center"/>
      <protection locked="0"/>
    </xf>
    <xf numFmtId="0" fontId="5" fillId="0" borderId="0" xfId="4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0" xfId="4" applyAlignment="1">
      <alignment horizontal="right" vertical="center"/>
    </xf>
    <xf numFmtId="179" fontId="5" fillId="0" borderId="0" xfId="2" applyNumberFormat="1" applyFont="1" applyFill="1" applyAlignment="1" applyProtection="1">
      <alignment horizontal="right" vertical="center"/>
      <protection locked="0"/>
    </xf>
    <xf numFmtId="39" fontId="8" fillId="0" borderId="0" xfId="2" applyFont="1" applyFill="1" applyBorder="1" applyAlignment="1" applyProtection="1">
      <alignment horizontal="left" vertical="center"/>
      <protection locked="0"/>
    </xf>
    <xf numFmtId="39" fontId="5" fillId="0" borderId="0" xfId="2" applyFont="1" applyFill="1" applyAlignment="1" applyProtection="1">
      <alignment horizontal="centerContinuous" vertical="center"/>
      <protection locked="0"/>
    </xf>
    <xf numFmtId="181" fontId="5" fillId="0" borderId="0" xfId="2" applyNumberFormat="1" applyFont="1" applyFill="1" applyAlignment="1" applyProtection="1">
      <alignment horizontal="centerContinuous" vertical="center"/>
      <protection locked="0"/>
    </xf>
    <xf numFmtId="49" fontId="5" fillId="0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Fill="1" applyBorder="1" applyAlignment="1" applyProtection="1">
      <alignment horizontal="right" vertical="center"/>
      <protection locked="0"/>
    </xf>
    <xf numFmtId="180" fontId="8" fillId="0" borderId="1" xfId="2" applyNumberFormat="1" applyFont="1" applyFill="1" applyBorder="1" applyAlignment="1" applyProtection="1">
      <alignment horizontal="right" vertical="center"/>
      <protection locked="0"/>
    </xf>
    <xf numFmtId="49" fontId="8" fillId="0" borderId="1" xfId="2" applyNumberFormat="1" applyFont="1" applyFill="1" applyBorder="1" applyAlignment="1" applyProtection="1">
      <alignment vertical="center"/>
      <protection locked="0"/>
    </xf>
    <xf numFmtId="0" fontId="5" fillId="0" borderId="1" xfId="4" applyFont="1" applyFill="1" applyBorder="1" applyAlignment="1">
      <alignment horizontal="right" vertical="center"/>
    </xf>
    <xf numFmtId="0" fontId="5" fillId="0" borderId="1" xfId="4" applyFill="1" applyBorder="1" applyAlignment="1">
      <alignment vertical="center"/>
    </xf>
    <xf numFmtId="179" fontId="0" fillId="0" borderId="1" xfId="2" applyNumberFormat="1" applyFont="1" applyFill="1" applyBorder="1" applyAlignment="1" applyProtection="1">
      <alignment horizontal="right" vertical="center"/>
      <protection locked="0"/>
    </xf>
    <xf numFmtId="49" fontId="5" fillId="0" borderId="2" xfId="4" applyNumberFormat="1" applyFont="1" applyFill="1" applyBorder="1" applyAlignment="1">
      <alignment horizontal="distributed" vertical="center"/>
    </xf>
    <xf numFmtId="49" fontId="5" fillId="0" borderId="3" xfId="2" applyNumberFormat="1" applyFont="1" applyFill="1" applyBorder="1" applyAlignment="1" applyProtection="1">
      <alignment horizontal="distributed" vertical="center" shrinkToFit="1"/>
      <protection locked="0"/>
    </xf>
    <xf numFmtId="49" fontId="5" fillId="0" borderId="3" xfId="4" applyNumberFormat="1" applyFont="1" applyFill="1" applyBorder="1" applyAlignment="1">
      <alignment horizontal="distributed" vertical="center" shrinkToFit="1"/>
    </xf>
    <xf numFmtId="49" fontId="5" fillId="0" borderId="3" xfId="2" applyNumberFormat="1" applyFont="1" applyFill="1" applyBorder="1" applyAlignment="1" applyProtection="1">
      <alignment horizontal="distributed" vertical="center" wrapText="1" shrinkToFit="1"/>
      <protection locked="0"/>
    </xf>
    <xf numFmtId="49" fontId="5" fillId="0" borderId="3" xfId="2" quotePrefix="1" applyNumberFormat="1" applyFont="1" applyFill="1" applyBorder="1" applyAlignment="1" applyProtection="1">
      <alignment horizontal="distributed" vertical="center" wrapText="1" shrinkToFit="1"/>
      <protection locked="0"/>
    </xf>
    <xf numFmtId="49" fontId="5" fillId="0" borderId="5" xfId="4" applyNumberFormat="1" applyFont="1" applyFill="1" applyBorder="1" applyAlignment="1">
      <alignment horizontal="distributed" vertical="center" wrapText="1" shrinkToFit="1"/>
    </xf>
    <xf numFmtId="49" fontId="5" fillId="0" borderId="5" xfId="4" applyNumberFormat="1" applyFont="1" applyFill="1" applyBorder="1" applyAlignment="1">
      <alignment horizontal="distributed" vertical="center" shrinkToFit="1"/>
    </xf>
    <xf numFmtId="49" fontId="5" fillId="0" borderId="21" xfId="2" applyNumberFormat="1" applyFont="1" applyFill="1" applyBorder="1" applyAlignment="1" applyProtection="1">
      <alignment horizontal="distributed" vertical="center" wrapText="1" shrinkToFit="1"/>
      <protection locked="0"/>
    </xf>
    <xf numFmtId="179" fontId="5" fillId="0" borderId="0" xfId="2" applyNumberFormat="1" applyFont="1" applyFill="1" applyAlignment="1" applyProtection="1">
      <alignment vertical="center"/>
      <protection locked="0"/>
    </xf>
    <xf numFmtId="49" fontId="5" fillId="0" borderId="10" xfId="4" applyNumberFormat="1" applyFont="1" applyFill="1" applyBorder="1" applyAlignment="1">
      <alignment horizontal="distributed" vertical="center"/>
    </xf>
    <xf numFmtId="49" fontId="5" fillId="0" borderId="11" xfId="2" applyNumberFormat="1" applyFont="1" applyFill="1" applyBorder="1" applyAlignment="1" applyProtection="1">
      <alignment horizontal="distributed" vertical="center" shrinkToFit="1"/>
      <protection locked="0"/>
    </xf>
    <xf numFmtId="49" fontId="5" fillId="0" borderId="11" xfId="4" applyNumberFormat="1" applyFont="1" applyFill="1" applyBorder="1" applyAlignment="1">
      <alignment horizontal="distributed" vertical="center" shrinkToFit="1"/>
    </xf>
    <xf numFmtId="180" fontId="5" fillId="0" borderId="11" xfId="4" applyNumberFormat="1" applyFont="1" applyFill="1" applyBorder="1" applyAlignment="1">
      <alignment horizontal="distributed" vertical="center" shrinkToFit="1"/>
    </xf>
    <xf numFmtId="49" fontId="5" fillId="0" borderId="7" xfId="2" applyNumberFormat="1" applyFont="1" applyFill="1" applyBorder="1" applyAlignment="1" applyProtection="1">
      <alignment horizontal="distributed" vertical="center" shrinkToFit="1"/>
      <protection locked="0"/>
    </xf>
    <xf numFmtId="49" fontId="5" fillId="0" borderId="7" xfId="4" applyNumberFormat="1" applyFont="1" applyFill="1" applyBorder="1" applyAlignment="1">
      <alignment horizontal="distributed" vertical="center" shrinkToFit="1"/>
    </xf>
    <xf numFmtId="49" fontId="5" fillId="0" borderId="13" xfId="4" applyNumberFormat="1" applyFont="1" applyFill="1" applyBorder="1" applyAlignment="1">
      <alignment horizontal="distributed" vertical="center" shrinkToFit="1"/>
    </xf>
    <xf numFmtId="49" fontId="5" fillId="0" borderId="23" xfId="2" applyNumberFormat="1" applyFont="1" applyFill="1" applyBorder="1" applyAlignment="1" applyProtection="1">
      <alignment horizontal="distributed" vertical="center" shrinkToFit="1"/>
      <protection locked="0"/>
    </xf>
    <xf numFmtId="0" fontId="5" fillId="0" borderId="10" xfId="3" applyFont="1" applyFill="1" applyBorder="1" applyAlignment="1" applyProtection="1">
      <alignment vertical="center"/>
      <protection hidden="1"/>
    </xf>
    <xf numFmtId="177" fontId="9" fillId="0" borderId="11" xfId="2" applyNumberFormat="1" applyFont="1" applyFill="1" applyBorder="1" applyAlignment="1" applyProtection="1">
      <alignment vertical="center" shrinkToFit="1"/>
      <protection locked="0"/>
    </xf>
    <xf numFmtId="176" fontId="9" fillId="0" borderId="11" xfId="2" applyNumberFormat="1" applyFont="1" applyFill="1" applyBorder="1" applyAlignment="1" applyProtection="1">
      <alignment vertical="center" shrinkToFit="1"/>
      <protection locked="0"/>
    </xf>
    <xf numFmtId="178" fontId="9" fillId="0" borderId="11" xfId="2" applyNumberFormat="1" applyFont="1" applyFill="1" applyBorder="1" applyAlignment="1" applyProtection="1">
      <alignment vertical="center" shrinkToFit="1"/>
      <protection locked="0"/>
    </xf>
    <xf numFmtId="176" fontId="9" fillId="0" borderId="13" xfId="2" applyNumberFormat="1" applyFont="1" applyFill="1" applyBorder="1" applyAlignment="1" applyProtection="1">
      <alignment vertical="center" shrinkToFit="1"/>
      <protection locked="0"/>
    </xf>
    <xf numFmtId="177" fontId="9" fillId="0" borderId="23" xfId="2" applyNumberFormat="1" applyFont="1" applyFill="1" applyBorder="1" applyAlignment="1" applyProtection="1">
      <alignment vertical="center" shrinkToFit="1"/>
      <protection locked="0"/>
    </xf>
    <xf numFmtId="0" fontId="5" fillId="0" borderId="14" xfId="3" applyFont="1" applyFill="1" applyBorder="1" applyAlignment="1" applyProtection="1">
      <alignment vertical="center"/>
      <protection hidden="1"/>
    </xf>
    <xf numFmtId="178" fontId="9" fillId="0" borderId="15" xfId="2" applyNumberFormat="1" applyFont="1" applyFill="1" applyBorder="1" applyAlignment="1" applyProtection="1">
      <alignment vertical="center" shrinkToFit="1"/>
      <protection locked="0"/>
    </xf>
    <xf numFmtId="177" fontId="9" fillId="0" borderId="24" xfId="2" applyNumberFormat="1" applyFont="1" applyFill="1" applyBorder="1" applyAlignment="1" applyProtection="1">
      <alignment vertical="center" shrinkToFit="1"/>
      <protection locked="0"/>
    </xf>
    <xf numFmtId="0" fontId="5" fillId="0" borderId="18" xfId="3" applyFont="1" applyFill="1" applyBorder="1" applyAlignment="1" applyProtection="1">
      <alignment vertical="center"/>
      <protection hidden="1"/>
    </xf>
    <xf numFmtId="176" fontId="9" fillId="0" borderId="19" xfId="2" applyNumberFormat="1" applyFont="1" applyFill="1" applyBorder="1" applyAlignment="1" applyProtection="1">
      <alignment horizontal="right" vertical="center" shrinkToFit="1"/>
      <protection locked="0"/>
    </xf>
    <xf numFmtId="178" fontId="9" fillId="0" borderId="19" xfId="2" applyNumberFormat="1" applyFont="1" applyFill="1" applyBorder="1" applyAlignment="1" applyProtection="1">
      <alignment vertical="center" shrinkToFit="1"/>
      <protection locked="0"/>
    </xf>
    <xf numFmtId="176" fontId="9" fillId="0" borderId="20" xfId="2" applyNumberFormat="1" applyFont="1" applyFill="1" applyBorder="1" applyAlignment="1" applyProtection="1">
      <alignment vertical="center" shrinkToFit="1"/>
      <protection locked="0"/>
    </xf>
    <xf numFmtId="177" fontId="9" fillId="0" borderId="25" xfId="2" applyNumberFormat="1" applyFont="1" applyFill="1" applyBorder="1" applyAlignment="1" applyProtection="1">
      <alignment vertical="center" shrinkToFit="1"/>
      <protection locked="0"/>
    </xf>
    <xf numFmtId="181" fontId="5" fillId="0" borderId="0" xfId="2" applyNumberFormat="1" applyFont="1" applyFill="1" applyAlignment="1" applyProtection="1">
      <alignment vertical="center"/>
      <protection locked="0"/>
    </xf>
    <xf numFmtId="181" fontId="5" fillId="0" borderId="0" xfId="2" applyNumberFormat="1" applyFont="1" applyFill="1" applyBorder="1" applyAlignment="1" applyProtection="1">
      <alignment vertical="center"/>
      <protection locked="0"/>
    </xf>
    <xf numFmtId="180" fontId="5" fillId="0" borderId="0" xfId="2" applyNumberFormat="1" applyFont="1" applyFill="1" applyAlignment="1" applyProtection="1">
      <alignment vertical="center"/>
      <protection locked="0"/>
    </xf>
    <xf numFmtId="179" fontId="1" fillId="0" borderId="0" xfId="2" applyNumberFormat="1" applyFont="1" applyFill="1" applyBorder="1" applyAlignment="1" applyProtection="1">
      <alignment vertical="center"/>
      <protection locked="0"/>
    </xf>
    <xf numFmtId="181" fontId="1" fillId="0" borderId="0" xfId="2" applyNumberFormat="1" applyFont="1" applyFill="1" applyBorder="1" applyAlignment="1" applyProtection="1">
      <alignment vertical="center"/>
      <protection locked="0"/>
    </xf>
    <xf numFmtId="180" fontId="1" fillId="0" borderId="0" xfId="2" applyNumberFormat="1" applyFont="1" applyFill="1" applyAlignment="1" applyProtection="1">
      <alignment vertical="center"/>
      <protection locked="0"/>
    </xf>
  </cellXfs>
  <cellStyles count="5">
    <cellStyle name="一般" xfId="0" builtinId="0"/>
    <cellStyle name="一般 2" xfId="4"/>
    <cellStyle name="一般_附屬單位查核意見表(非營業)" xfId="3"/>
    <cellStyle name="一般_附屬單位綜計表-決算91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06&#24180;&#24230;&#38750;&#29151;&#26989;&#27770;&#31639;&#25919;&#20107;&#22522;&#37329;\&#25919;&#20107;&#22522;&#37329;&#27770;&#31639;&#34920;&#266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6&#24180;&#38468;&#23660;&#21934;&#20301;&#27770;&#31639;1070613\106&#29151;&#26989;&#22522;&#37329;&#27770;&#31639;\&#38468;&#23660;&#21934;&#20301;&#32156;&#35336;&#34920;(&#29151;&#26989;)1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6&#24180;&#38468;&#23660;&#21934;&#20301;&#27770;&#31639;1070613\106&#38750;&#29151;&#26989;&#20316;&#26989;&#22522;&#37329;&#27770;&#31639;\&#38468;&#23660;&#21934;&#20301;&#27770;&#31639;&#36039;&#26009;&#24235;(&#38750;&#29151;&#2698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金來源用途綜計表"/>
      <sheetName val="現金流量表-依項目"/>
      <sheetName val="現金流量表-依基金"/>
      <sheetName val="基金平衡表-依科目"/>
      <sheetName val="基金平衡表-依基金"/>
      <sheetName val="公彩10"/>
      <sheetName val="環汙11"/>
      <sheetName val="農發12"/>
      <sheetName val="建築物13"/>
      <sheetName val="身障14"/>
      <sheetName val="教育15"/>
      <sheetName val="主業務分析表"/>
      <sheetName val="員工人數彙總表"/>
      <sheetName val="用人費用彙總表(預) "/>
      <sheetName val="用人費用彙總表(決) "/>
      <sheetName val="購建固定資產計畫執行彙總表"/>
      <sheetName val="固定資產總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營業損益表-收支"/>
      <sheetName val="營業損益表-基金"/>
      <sheetName val="盈虧表-撥補項目"/>
      <sheetName val="盈撥表-基金"/>
      <sheetName val="現金流量綜計表"/>
      <sheetName val="現金流量-基金"/>
      <sheetName val="資產負債綜計表"/>
      <sheetName val="資產負債表-基金"/>
      <sheetName val="意見表-瓦管1"/>
      <sheetName val="意見表-肉品2"/>
      <sheetName val="意見表-地方產業3X"/>
    </sheetNames>
    <sheetDataSet>
      <sheetData sheetId="0">
        <row r="13">
          <cell r="K13">
            <v>1392574000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E6">
            <v>1519116222</v>
          </cell>
        </row>
      </sheetData>
      <sheetData sheetId="9">
        <row r="6">
          <cell r="E6">
            <v>59436955</v>
          </cell>
        </row>
      </sheetData>
      <sheetData sheetId="10">
        <row r="6">
          <cell r="E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決算"/>
      <sheetName val="99預算"/>
      <sheetName val="99決算"/>
      <sheetName val="100預算"/>
      <sheetName val="100決算"/>
      <sheetName val="101預算"/>
      <sheetName val="101決算"/>
      <sheetName val="102預算"/>
      <sheetName val="102決算"/>
      <sheetName val="103預算"/>
      <sheetName val="103決算"/>
      <sheetName val="104預算"/>
      <sheetName val="104決算"/>
      <sheetName val="105預算"/>
      <sheetName val="105決算"/>
      <sheetName val="106預算"/>
      <sheetName val="106決算"/>
    </sheetNames>
    <sheetDataSet>
      <sheetData sheetId="0"/>
      <sheetData sheetId="1"/>
      <sheetData sheetId="2">
        <row r="52">
          <cell r="B5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D28">
            <v>0</v>
          </cell>
        </row>
        <row r="29">
          <cell r="D29">
            <v>0</v>
          </cell>
        </row>
      </sheetData>
      <sheetData sheetId="15">
        <row r="5">
          <cell r="L5">
            <v>500000</v>
          </cell>
        </row>
      </sheetData>
      <sheetData sheetId="16">
        <row r="5">
          <cell r="I5">
            <v>1974283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showZeros="0" tabSelected="1" view="pageBreakPreview" zoomScaleNormal="100" zoomScaleSheetLayoutView="100" workbookViewId="0">
      <pane xSplit="3" ySplit="5" topLeftCell="D6" activePane="bottomRight" state="frozen"/>
      <selection activeCell="D24" sqref="D24"/>
      <selection pane="topRight" activeCell="D24" sqref="D24"/>
      <selection pane="bottomLeft" activeCell="D24" sqref="D24"/>
      <selection pane="bottomRight" activeCell="E16" sqref="E16"/>
    </sheetView>
  </sheetViews>
  <sheetFormatPr defaultColWidth="10" defaultRowHeight="15.75"/>
  <cols>
    <col min="1" max="1" width="19.125" style="55" customWidth="1"/>
    <col min="2" max="2" width="15.625" style="55" customWidth="1"/>
    <col min="3" max="3" width="7.5" style="55" customWidth="1"/>
    <col min="4" max="4" width="14.625" style="55" customWidth="1"/>
    <col min="5" max="5" width="7.5" style="55" customWidth="1"/>
    <col min="6" max="6" width="14.625" style="55" customWidth="1"/>
    <col min="7" max="7" width="7.5" style="55" customWidth="1"/>
    <col min="8" max="8" width="12.625" style="55" hidden="1" customWidth="1"/>
    <col min="9" max="9" width="6.625" style="55" hidden="1" customWidth="1"/>
    <col min="10" max="16384" width="10" style="55"/>
  </cols>
  <sheetData>
    <row r="1" spans="1:17" ht="30.75" customHeight="1">
      <c r="A1" s="51" t="s">
        <v>28</v>
      </c>
      <c r="B1" s="52"/>
      <c r="C1" s="52"/>
      <c r="D1" s="52"/>
      <c r="E1" s="52"/>
      <c r="F1" s="52"/>
      <c r="G1" s="52"/>
      <c r="H1" s="53"/>
      <c r="I1" s="53"/>
      <c r="J1" s="54"/>
      <c r="K1" s="54"/>
      <c r="L1" s="54"/>
    </row>
    <row r="2" spans="1:17" ht="24.95" customHeight="1">
      <c r="A2" s="56" t="s">
        <v>29</v>
      </c>
      <c r="B2" s="57"/>
      <c r="C2" s="57"/>
      <c r="D2" s="57"/>
      <c r="E2" s="57"/>
      <c r="F2" s="58" t="s">
        <v>30</v>
      </c>
      <c r="G2" s="59"/>
      <c r="H2" s="60"/>
      <c r="I2" s="61"/>
      <c r="J2" s="62"/>
      <c r="K2" s="63"/>
      <c r="L2" s="64"/>
      <c r="M2" s="64"/>
      <c r="N2" s="64"/>
      <c r="O2" s="64"/>
      <c r="P2" s="64"/>
      <c r="Q2" s="64"/>
    </row>
    <row r="3" spans="1:17" ht="24" customHeight="1" thickBot="1">
      <c r="A3" s="65" t="s">
        <v>31</v>
      </c>
      <c r="B3" s="65"/>
      <c r="C3" s="65"/>
      <c r="D3" s="65"/>
      <c r="E3" s="65"/>
      <c r="F3" s="66" t="s">
        <v>32</v>
      </c>
      <c r="G3" s="67"/>
      <c r="H3" s="67"/>
      <c r="I3" s="67"/>
      <c r="J3" s="68"/>
      <c r="K3" s="69"/>
      <c r="L3" s="70"/>
      <c r="M3" s="64"/>
      <c r="N3" s="64"/>
      <c r="O3" s="71"/>
      <c r="P3" s="64"/>
      <c r="Q3" s="64"/>
    </row>
    <row r="4" spans="1:17" ht="33.75" customHeight="1">
      <c r="A4" s="72" t="s">
        <v>33</v>
      </c>
      <c r="B4" s="73" t="s">
        <v>34</v>
      </c>
      <c r="C4" s="74"/>
      <c r="D4" s="73" t="s">
        <v>35</v>
      </c>
      <c r="E4" s="75"/>
      <c r="F4" s="73" t="s">
        <v>36</v>
      </c>
      <c r="G4" s="76"/>
      <c r="H4" s="77" t="s">
        <v>37</v>
      </c>
      <c r="I4" s="78"/>
      <c r="J4" s="79"/>
      <c r="K4" s="79"/>
      <c r="L4" s="79"/>
    </row>
    <row r="5" spans="1:17" ht="33.75" customHeight="1">
      <c r="A5" s="80"/>
      <c r="B5" s="81" t="s">
        <v>38</v>
      </c>
      <c r="C5" s="82" t="s">
        <v>39</v>
      </c>
      <c r="D5" s="81" t="s">
        <v>38</v>
      </c>
      <c r="E5" s="82" t="s">
        <v>39</v>
      </c>
      <c r="F5" s="81" t="s">
        <v>38</v>
      </c>
      <c r="G5" s="83" t="s">
        <v>39</v>
      </c>
      <c r="H5" s="84" t="s">
        <v>40</v>
      </c>
      <c r="I5" s="85" t="s">
        <v>41</v>
      </c>
    </row>
    <row r="6" spans="1:17" ht="23.1" customHeight="1">
      <c r="A6" s="86" t="s">
        <v>42</v>
      </c>
      <c r="B6" s="87">
        <v>1578553177</v>
      </c>
      <c r="C6" s="88">
        <v>100</v>
      </c>
      <c r="D6" s="87">
        <v>1519116222</v>
      </c>
      <c r="E6" s="88">
        <v>100</v>
      </c>
      <c r="F6" s="87">
        <v>59436955</v>
      </c>
      <c r="G6" s="89">
        <v>100</v>
      </c>
      <c r="H6" s="90">
        <v>0</v>
      </c>
      <c r="I6" s="91"/>
    </row>
    <row r="7" spans="1:17" ht="23.1" customHeight="1">
      <c r="A7" s="92" t="s">
        <v>43</v>
      </c>
      <c r="B7" s="93">
        <v>1392483402</v>
      </c>
      <c r="C7" s="94">
        <v>88.212638147951353</v>
      </c>
      <c r="D7" s="93">
        <v>1392185180</v>
      </c>
      <c r="E7" s="94">
        <v>91.644415340855986</v>
      </c>
      <c r="F7" s="93">
        <v>298222</v>
      </c>
      <c r="G7" s="95">
        <v>0.50174508435030019</v>
      </c>
      <c r="H7" s="96">
        <v>0</v>
      </c>
      <c r="I7" s="97"/>
    </row>
    <row r="8" spans="1:17" ht="23.1" customHeight="1">
      <c r="A8" s="92" t="s">
        <v>44</v>
      </c>
      <c r="B8" s="93">
        <v>48063834</v>
      </c>
      <c r="C8" s="94">
        <v>3.0448029689658025</v>
      </c>
      <c r="D8" s="93">
        <v>0</v>
      </c>
      <c r="E8" s="94">
        <v>0</v>
      </c>
      <c r="F8" s="93">
        <v>48063834</v>
      </c>
      <c r="G8" s="95">
        <v>80.865236114467848</v>
      </c>
      <c r="H8" s="96">
        <v>0</v>
      </c>
      <c r="I8" s="97"/>
    </row>
    <row r="9" spans="1:17" ht="23.1" customHeight="1">
      <c r="A9" s="92" t="s">
        <v>45</v>
      </c>
      <c r="B9" s="93">
        <v>0</v>
      </c>
      <c r="C9" s="94">
        <v>0</v>
      </c>
      <c r="D9" s="93">
        <v>0</v>
      </c>
      <c r="E9" s="94">
        <v>0</v>
      </c>
      <c r="F9" s="93">
        <v>0</v>
      </c>
      <c r="G9" s="95">
        <v>0</v>
      </c>
      <c r="H9" s="96">
        <v>0</v>
      </c>
      <c r="I9" s="97"/>
    </row>
    <row r="10" spans="1:17" ht="23.1" customHeight="1">
      <c r="A10" s="92" t="s">
        <v>46</v>
      </c>
      <c r="B10" s="93">
        <v>0</v>
      </c>
      <c r="C10" s="94">
        <v>0</v>
      </c>
      <c r="D10" s="93">
        <v>0</v>
      </c>
      <c r="E10" s="94">
        <v>0</v>
      </c>
      <c r="F10" s="93">
        <v>0</v>
      </c>
      <c r="G10" s="95">
        <v>0</v>
      </c>
      <c r="H10" s="96">
        <v>0</v>
      </c>
      <c r="I10" s="97"/>
    </row>
    <row r="11" spans="1:17" ht="23.1" customHeight="1">
      <c r="A11" s="92" t="s">
        <v>47</v>
      </c>
      <c r="B11" s="93">
        <v>138005941</v>
      </c>
      <c r="C11" s="94">
        <v>8.7425588830828467</v>
      </c>
      <c r="D11" s="93">
        <v>126931042</v>
      </c>
      <c r="E11" s="94">
        <v>8.3555846591440055</v>
      </c>
      <c r="F11" s="93">
        <v>11074899</v>
      </c>
      <c r="G11" s="95">
        <v>18.633018801181858</v>
      </c>
      <c r="H11" s="96">
        <v>0</v>
      </c>
      <c r="I11" s="97"/>
    </row>
    <row r="12" spans="1:17" ht="23.1" customHeight="1">
      <c r="A12" s="98" t="s">
        <v>48</v>
      </c>
      <c r="B12" s="93">
        <v>1424154226</v>
      </c>
      <c r="C12" s="94">
        <v>90.218957888170024</v>
      </c>
      <c r="D12" s="93">
        <v>1368526747</v>
      </c>
      <c r="E12" s="94">
        <v>90.087033972835812</v>
      </c>
      <c r="F12" s="93">
        <v>55627479</v>
      </c>
      <c r="G12" s="95">
        <v>93.590728192586582</v>
      </c>
      <c r="H12" s="96">
        <v>0</v>
      </c>
      <c r="I12" s="97"/>
    </row>
    <row r="13" spans="1:17" ht="23.1" customHeight="1">
      <c r="A13" s="92" t="s">
        <v>49</v>
      </c>
      <c r="B13" s="93">
        <v>1311134478</v>
      </c>
      <c r="C13" s="94">
        <v>83.059253061830802</v>
      </c>
      <c r="D13" s="93">
        <v>1310903001</v>
      </c>
      <c r="E13" s="94">
        <v>86.293792536434381</v>
      </c>
      <c r="F13" s="93">
        <v>231477</v>
      </c>
      <c r="G13" s="95">
        <v>0.3894496277610453</v>
      </c>
      <c r="H13" s="96">
        <v>0</v>
      </c>
      <c r="I13" s="97"/>
    </row>
    <row r="14" spans="1:17" ht="23.1" customHeight="1">
      <c r="A14" s="92" t="s">
        <v>50</v>
      </c>
      <c r="B14" s="93">
        <v>55057404</v>
      </c>
      <c r="C14" s="94">
        <v>3.4878396751026908</v>
      </c>
      <c r="D14" s="93">
        <v>0</v>
      </c>
      <c r="E14" s="94">
        <v>0</v>
      </c>
      <c r="F14" s="93">
        <v>55057404</v>
      </c>
      <c r="G14" s="95">
        <v>92.631602678838448</v>
      </c>
      <c r="H14" s="96">
        <v>0</v>
      </c>
      <c r="I14" s="97"/>
    </row>
    <row r="15" spans="1:17" ht="23.1" customHeight="1">
      <c r="A15" s="92" t="s">
        <v>51</v>
      </c>
      <c r="B15" s="93">
        <v>0</v>
      </c>
      <c r="C15" s="94">
        <v>0</v>
      </c>
      <c r="D15" s="93">
        <v>0</v>
      </c>
      <c r="E15" s="94">
        <v>0</v>
      </c>
      <c r="F15" s="93">
        <v>0</v>
      </c>
      <c r="G15" s="95">
        <v>0</v>
      </c>
      <c r="H15" s="96">
        <v>0</v>
      </c>
      <c r="I15" s="97"/>
    </row>
    <row r="16" spans="1:17" ht="23.1" customHeight="1">
      <c r="A16" s="92" t="s">
        <v>52</v>
      </c>
      <c r="B16" s="93">
        <v>57962344</v>
      </c>
      <c r="C16" s="94">
        <v>3.6718651512365237</v>
      </c>
      <c r="D16" s="93">
        <v>57623746</v>
      </c>
      <c r="E16" s="94">
        <v>3.7932414364014342</v>
      </c>
      <c r="F16" s="93">
        <v>338598</v>
      </c>
      <c r="G16" s="95">
        <v>0.5696758859870934</v>
      </c>
      <c r="H16" s="96">
        <v>0</v>
      </c>
      <c r="I16" s="97"/>
    </row>
    <row r="17" spans="1:9" ht="23.1" customHeight="1">
      <c r="A17" s="98" t="s">
        <v>53</v>
      </c>
      <c r="B17" s="93">
        <v>154398951</v>
      </c>
      <c r="C17" s="94">
        <v>9.7810421118299775</v>
      </c>
      <c r="D17" s="93">
        <v>150589475</v>
      </c>
      <c r="E17" s="94">
        <v>9.9129660271641811</v>
      </c>
      <c r="F17" s="93">
        <v>3809476</v>
      </c>
      <c r="G17" s="95">
        <v>6.4092718074134174</v>
      </c>
      <c r="H17" s="96">
        <v>0</v>
      </c>
      <c r="I17" s="97"/>
    </row>
    <row r="18" spans="1:9" ht="23.1" customHeight="1">
      <c r="A18" s="98" t="s">
        <v>54</v>
      </c>
      <c r="B18" s="93">
        <v>40757044</v>
      </c>
      <c r="C18" s="94">
        <v>2.5819240424613201</v>
      </c>
      <c r="D18" s="93">
        <v>40757044</v>
      </c>
      <c r="E18" s="94">
        <v>2.6829444258281381</v>
      </c>
      <c r="F18" s="93">
        <v>0</v>
      </c>
      <c r="G18" s="95">
        <v>0</v>
      </c>
      <c r="H18" s="96">
        <v>0</v>
      </c>
      <c r="I18" s="97" t="s">
        <v>55</v>
      </c>
    </row>
    <row r="19" spans="1:9" ht="23.1" customHeight="1">
      <c r="A19" s="92" t="s">
        <v>56</v>
      </c>
      <c r="B19" s="93">
        <v>0</v>
      </c>
      <c r="C19" s="94">
        <v>0</v>
      </c>
      <c r="D19" s="93">
        <v>0</v>
      </c>
      <c r="E19" s="94">
        <v>0</v>
      </c>
      <c r="F19" s="93">
        <v>0</v>
      </c>
      <c r="G19" s="95">
        <v>0</v>
      </c>
      <c r="H19" s="96">
        <v>0</v>
      </c>
      <c r="I19" s="97"/>
    </row>
    <row r="20" spans="1:9" ht="23.1" customHeight="1">
      <c r="A20" s="92" t="s">
        <v>57</v>
      </c>
      <c r="B20" s="93">
        <v>40757044</v>
      </c>
      <c r="C20" s="94">
        <v>2.5819240424613201</v>
      </c>
      <c r="D20" s="93">
        <v>40757044</v>
      </c>
      <c r="E20" s="94">
        <v>2.6829444258281381</v>
      </c>
      <c r="F20" s="93">
        <v>0</v>
      </c>
      <c r="G20" s="95">
        <v>0</v>
      </c>
      <c r="H20" s="96">
        <v>0</v>
      </c>
      <c r="I20" s="97" t="s">
        <v>58</v>
      </c>
    </row>
    <row r="21" spans="1:9" ht="23.1" customHeight="1">
      <c r="A21" s="92" t="s">
        <v>59</v>
      </c>
      <c r="B21" s="93">
        <v>0</v>
      </c>
      <c r="C21" s="94">
        <v>0</v>
      </c>
      <c r="D21" s="93">
        <v>0</v>
      </c>
      <c r="E21" s="94">
        <v>0</v>
      </c>
      <c r="F21" s="93">
        <v>0</v>
      </c>
      <c r="G21" s="95">
        <v>0</v>
      </c>
      <c r="H21" s="96">
        <v>0</v>
      </c>
      <c r="I21" s="97"/>
    </row>
    <row r="22" spans="1:9" ht="23.1" customHeight="1">
      <c r="A22" s="98" t="s">
        <v>60</v>
      </c>
      <c r="B22" s="93">
        <v>113641907</v>
      </c>
      <c r="C22" s="94">
        <v>7.1991180693686569</v>
      </c>
      <c r="D22" s="93">
        <v>109832431</v>
      </c>
      <c r="E22" s="94">
        <v>7.2300216013360439</v>
      </c>
      <c r="F22" s="93">
        <v>3809476</v>
      </c>
      <c r="G22" s="95">
        <v>6.4092718074134174</v>
      </c>
      <c r="H22" s="96">
        <v>0</v>
      </c>
      <c r="I22" s="97" t="s">
        <v>55</v>
      </c>
    </row>
    <row r="23" spans="1:9" ht="23.1" customHeight="1">
      <c r="A23" s="98" t="s">
        <v>61</v>
      </c>
      <c r="B23" s="93">
        <v>13904137</v>
      </c>
      <c r="C23" s="94">
        <v>0.88081524288110813</v>
      </c>
      <c r="D23" s="93">
        <v>12599077</v>
      </c>
      <c r="E23" s="94">
        <v>0.82936886707803192</v>
      </c>
      <c r="F23" s="93">
        <v>1305060</v>
      </c>
      <c r="G23" s="95">
        <v>2.1957046756517054</v>
      </c>
      <c r="H23" s="96">
        <v>0</v>
      </c>
      <c r="I23" s="97" t="s">
        <v>55</v>
      </c>
    </row>
    <row r="24" spans="1:9" ht="23.1" customHeight="1">
      <c r="A24" s="92" t="s">
        <v>62</v>
      </c>
      <c r="B24" s="93">
        <v>8454883</v>
      </c>
      <c r="C24" s="94">
        <v>0.5356096407260913</v>
      </c>
      <c r="D24" s="93">
        <v>7336237</v>
      </c>
      <c r="E24" s="94">
        <v>0.48292796125509352</v>
      </c>
      <c r="F24" s="93">
        <v>1118646</v>
      </c>
      <c r="G24" s="95">
        <v>1.8820715159449202</v>
      </c>
      <c r="H24" s="96">
        <v>0</v>
      </c>
      <c r="I24" s="97" t="s">
        <v>55</v>
      </c>
    </row>
    <row r="25" spans="1:9" ht="23.1" customHeight="1">
      <c r="A25" s="92" t="s">
        <v>63</v>
      </c>
      <c r="B25" s="93">
        <v>5449254</v>
      </c>
      <c r="C25" s="94">
        <v>0.34520560215501689</v>
      </c>
      <c r="D25" s="93">
        <v>5262840</v>
      </c>
      <c r="E25" s="94">
        <v>0.34644090582293841</v>
      </c>
      <c r="F25" s="93">
        <v>186414</v>
      </c>
      <c r="G25" s="95">
        <v>0.31363315970678513</v>
      </c>
      <c r="H25" s="96">
        <v>0</v>
      </c>
      <c r="I25" s="97" t="s">
        <v>55</v>
      </c>
    </row>
    <row r="26" spans="1:9" ht="23.1" customHeight="1">
      <c r="A26" s="98" t="s">
        <v>64</v>
      </c>
      <c r="B26" s="93">
        <v>6193224</v>
      </c>
      <c r="C26" s="94">
        <v>0.3923354683413367</v>
      </c>
      <c r="D26" s="93">
        <v>6193224</v>
      </c>
      <c r="E26" s="94">
        <v>0.40768598941338929</v>
      </c>
      <c r="F26" s="93">
        <v>0</v>
      </c>
      <c r="G26" s="95">
        <v>0</v>
      </c>
      <c r="H26" s="96">
        <v>0</v>
      </c>
      <c r="I26" s="97" t="s">
        <v>55</v>
      </c>
    </row>
    <row r="27" spans="1:9" ht="23.1" customHeight="1">
      <c r="A27" s="92" t="s">
        <v>65</v>
      </c>
      <c r="B27" s="93">
        <v>0</v>
      </c>
      <c r="C27" s="94">
        <v>0</v>
      </c>
      <c r="D27" s="93">
        <v>0</v>
      </c>
      <c r="E27" s="94">
        <v>0</v>
      </c>
      <c r="F27" s="93">
        <v>0</v>
      </c>
      <c r="G27" s="95">
        <v>0</v>
      </c>
      <c r="H27" s="96">
        <v>0</v>
      </c>
      <c r="I27" s="97"/>
    </row>
    <row r="28" spans="1:9" ht="23.1" customHeight="1">
      <c r="A28" s="92" t="s">
        <v>66</v>
      </c>
      <c r="B28" s="93">
        <v>6193224</v>
      </c>
      <c r="C28" s="94">
        <v>0.3923354683413367</v>
      </c>
      <c r="D28" s="93">
        <v>6193224</v>
      </c>
      <c r="E28" s="94">
        <v>0.40768598941338929</v>
      </c>
      <c r="F28" s="93">
        <v>0</v>
      </c>
      <c r="G28" s="95">
        <v>0</v>
      </c>
      <c r="H28" s="96">
        <v>0</v>
      </c>
      <c r="I28" s="97" t="s">
        <v>55</v>
      </c>
    </row>
    <row r="29" spans="1:9" ht="23.1" customHeight="1">
      <c r="A29" s="98" t="s">
        <v>67</v>
      </c>
      <c r="B29" s="93">
        <v>7710913</v>
      </c>
      <c r="C29" s="94">
        <v>0.48847977453977148</v>
      </c>
      <c r="D29" s="93">
        <v>6405853</v>
      </c>
      <c r="E29" s="94">
        <v>0.42168287766464257</v>
      </c>
      <c r="F29" s="93">
        <v>1305060</v>
      </c>
      <c r="G29" s="95">
        <v>2.1957046756517054</v>
      </c>
      <c r="H29" s="96">
        <v>0</v>
      </c>
      <c r="I29" s="97" t="s">
        <v>55</v>
      </c>
    </row>
    <row r="30" spans="1:9" ht="23.1" customHeight="1">
      <c r="A30" s="98" t="s">
        <v>68</v>
      </c>
      <c r="B30" s="93">
        <v>121352820</v>
      </c>
      <c r="C30" s="94">
        <v>7.6875978439084278</v>
      </c>
      <c r="D30" s="93">
        <v>116238284</v>
      </c>
      <c r="E30" s="94">
        <v>7.6517044790006858</v>
      </c>
      <c r="F30" s="93">
        <v>5114536</v>
      </c>
      <c r="G30" s="95">
        <v>8.6049764830651227</v>
      </c>
      <c r="H30" s="96">
        <v>0</v>
      </c>
      <c r="I30" s="97" t="s">
        <v>55</v>
      </c>
    </row>
    <row r="31" spans="1:9" ht="23.1" customHeight="1">
      <c r="A31" s="98" t="s">
        <v>69</v>
      </c>
      <c r="B31" s="93">
        <v>19983683</v>
      </c>
      <c r="C31" s="94">
        <v>1.2659493066922509</v>
      </c>
      <c r="D31" s="93">
        <v>19606680</v>
      </c>
      <c r="E31" s="94">
        <v>1.2906635921632599</v>
      </c>
      <c r="F31" s="93">
        <v>377003</v>
      </c>
      <c r="G31" s="95">
        <v>0.63429056888933832</v>
      </c>
      <c r="H31" s="96">
        <v>0</v>
      </c>
      <c r="I31" s="97"/>
    </row>
    <row r="32" spans="1:9" ht="23.1" customHeight="1" thickBot="1">
      <c r="A32" s="99" t="s">
        <v>70</v>
      </c>
      <c r="B32" s="100">
        <v>101369137</v>
      </c>
      <c r="C32" s="101">
        <v>6.4216485372161776</v>
      </c>
      <c r="D32" s="100">
        <v>96631604</v>
      </c>
      <c r="E32" s="101">
        <v>6.3610408868374257</v>
      </c>
      <c r="F32" s="100">
        <v>4737533</v>
      </c>
      <c r="G32" s="102">
        <v>7.9706859141757844</v>
      </c>
      <c r="H32" s="103">
        <v>0</v>
      </c>
      <c r="I32" s="104" t="s">
        <v>71</v>
      </c>
    </row>
    <row r="33" spans="1:9" ht="30.75" customHeight="1">
      <c r="A33" s="105" t="s">
        <v>72</v>
      </c>
      <c r="B33" s="106"/>
      <c r="C33" s="106"/>
      <c r="D33" s="106"/>
      <c r="E33" s="106"/>
      <c r="F33" s="106"/>
      <c r="G33" s="106"/>
      <c r="H33" s="107"/>
      <c r="I33" s="108"/>
    </row>
    <row r="34" spans="1:9" ht="23.1" customHeight="1">
      <c r="A34" s="109"/>
      <c r="B34" s="110"/>
      <c r="C34" s="111"/>
      <c r="D34" s="110"/>
      <c r="E34" s="111"/>
      <c r="F34" s="110"/>
      <c r="G34" s="111"/>
      <c r="H34" s="107"/>
      <c r="I34" s="108"/>
    </row>
    <row r="35" spans="1:9" ht="16.5">
      <c r="A35" s="112"/>
      <c r="B35" s="113"/>
      <c r="C35" s="79"/>
      <c r="D35" s="113"/>
      <c r="E35" s="79"/>
      <c r="F35" s="113"/>
      <c r="G35" s="113"/>
      <c r="H35" s="114"/>
    </row>
    <row r="36" spans="1:9" ht="16.5">
      <c r="A36" s="112"/>
      <c r="B36" s="113"/>
      <c r="C36" s="79"/>
      <c r="D36" s="113"/>
      <c r="E36" s="113"/>
      <c r="F36" s="113"/>
      <c r="G36" s="113"/>
      <c r="H36" s="114">
        <v>0</v>
      </c>
    </row>
    <row r="37" spans="1:9" ht="16.5">
      <c r="A37" s="112"/>
      <c r="B37" s="113"/>
      <c r="C37" s="79"/>
      <c r="D37" s="113"/>
      <c r="E37" s="79"/>
      <c r="F37" s="113"/>
      <c r="G37" s="113"/>
      <c r="H37" s="114"/>
    </row>
    <row r="38" spans="1:9" ht="16.5">
      <c r="A38" s="115"/>
      <c r="B38" s="113"/>
      <c r="C38" s="79"/>
      <c r="D38" s="113"/>
      <c r="E38" s="79"/>
      <c r="F38" s="113"/>
      <c r="G38" s="113"/>
      <c r="H38" s="114"/>
    </row>
    <row r="39" spans="1:9" ht="16.5">
      <c r="A39" s="115"/>
      <c r="B39" s="113"/>
      <c r="C39" s="79"/>
      <c r="D39" s="113"/>
      <c r="E39" s="79"/>
      <c r="F39" s="113"/>
      <c r="G39" s="113"/>
      <c r="H39" s="114">
        <v>0</v>
      </c>
    </row>
    <row r="40" spans="1:9" ht="16.5">
      <c r="A40" s="115"/>
      <c r="B40" s="113"/>
      <c r="C40" s="79"/>
      <c r="D40" s="113"/>
      <c r="E40" s="79"/>
      <c r="F40" s="113"/>
      <c r="G40" s="113"/>
      <c r="H40" s="114"/>
    </row>
    <row r="41" spans="1:9">
      <c r="A41" s="79"/>
      <c r="B41" s="79"/>
      <c r="C41" s="79"/>
      <c r="D41" s="79"/>
      <c r="E41" s="79"/>
      <c r="F41" s="113"/>
      <c r="G41" s="113"/>
      <c r="H41" s="114"/>
    </row>
    <row r="42" spans="1:9">
      <c r="A42" s="79"/>
      <c r="B42" s="79"/>
      <c r="C42" s="79"/>
      <c r="D42" s="79"/>
      <c r="E42" s="79"/>
      <c r="F42" s="79"/>
      <c r="G42" s="79"/>
    </row>
    <row r="43" spans="1:9">
      <c r="A43" s="79"/>
      <c r="B43" s="79"/>
      <c r="C43" s="79"/>
      <c r="D43" s="79"/>
      <c r="E43" s="79"/>
      <c r="F43" s="79"/>
      <c r="G43" s="79"/>
    </row>
    <row r="44" spans="1:9">
      <c r="A44" s="79"/>
      <c r="B44" s="79"/>
      <c r="C44" s="79"/>
      <c r="D44" s="79"/>
      <c r="E44" s="79"/>
      <c r="F44" s="79"/>
      <c r="G44" s="79"/>
    </row>
    <row r="45" spans="1:9">
      <c r="A45" s="79"/>
      <c r="B45" s="79"/>
      <c r="C45" s="79"/>
      <c r="D45" s="79"/>
      <c r="E45" s="79"/>
      <c r="F45" s="79"/>
      <c r="G45" s="79"/>
    </row>
  </sheetData>
  <mergeCells count="13">
    <mergeCell ref="A4:A5"/>
    <mergeCell ref="B4:C4"/>
    <mergeCell ref="D4:E4"/>
    <mergeCell ref="F4:G4"/>
    <mergeCell ref="H4:I4"/>
    <mergeCell ref="A33:G33"/>
    <mergeCell ref="A1:G1"/>
    <mergeCell ref="A2:E2"/>
    <mergeCell ref="F2:G2"/>
    <mergeCell ref="H2:I2"/>
    <mergeCell ref="A3:E3"/>
    <mergeCell ref="F3:G3"/>
    <mergeCell ref="H3:I3"/>
  </mergeCells>
  <phoneticPr fontId="3" type="noConversion"/>
  <printOptions horizontalCentered="1" verticalCentered="1" gridLinesSet="0"/>
  <pageMargins left="0.39370078740157483" right="0.39370078740157483" top="0.59055118110236227" bottom="0.59055118110236227" header="0.39370078740157483" footer="0.3937007874015748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showZeros="0" topLeftCell="A17" zoomScaleNormal="100" workbookViewId="0">
      <selection activeCell="A40" sqref="A40"/>
    </sheetView>
  </sheetViews>
  <sheetFormatPr defaultColWidth="10" defaultRowHeight="21" customHeight="1"/>
  <cols>
    <col min="1" max="1" width="23.625" style="118" customWidth="1"/>
    <col min="2" max="2" width="14.625" style="118" customWidth="1"/>
    <col min="3" max="3" width="7.125" style="118" customWidth="1"/>
    <col min="4" max="4" width="14.625" style="118" customWidth="1"/>
    <col min="5" max="5" width="7.125" style="118" customWidth="1"/>
    <col min="6" max="6" width="14.625" style="118" customWidth="1"/>
    <col min="7" max="7" width="7.125" style="118" customWidth="1"/>
    <col min="8" max="8" width="10" style="118" customWidth="1"/>
    <col min="9" max="16384" width="10" style="118"/>
  </cols>
  <sheetData>
    <row r="1" spans="1:8" ht="30" customHeight="1">
      <c r="A1" s="116" t="s">
        <v>73</v>
      </c>
      <c r="B1" s="117"/>
      <c r="C1" s="117"/>
      <c r="D1" s="117"/>
      <c r="E1" s="117"/>
      <c r="F1" s="117"/>
      <c r="G1" s="117"/>
    </row>
    <row r="2" spans="1:8" s="123" customFormat="1" ht="25.5" customHeight="1">
      <c r="A2" s="119" t="s">
        <v>74</v>
      </c>
      <c r="B2" s="120"/>
      <c r="C2" s="120"/>
      <c r="D2" s="120"/>
      <c r="E2" s="120"/>
      <c r="F2" s="121" t="s">
        <v>75</v>
      </c>
      <c r="G2" s="121"/>
      <c r="H2" s="122"/>
    </row>
    <row r="3" spans="1:8" s="129" customFormat="1" ht="21.95" customHeight="1" thickBot="1">
      <c r="A3" s="124" t="s">
        <v>76</v>
      </c>
      <c r="B3" s="125"/>
      <c r="C3" s="125"/>
      <c r="D3" s="125"/>
      <c r="E3" s="125"/>
      <c r="F3" s="126"/>
      <c r="G3" s="127" t="s">
        <v>77</v>
      </c>
      <c r="H3" s="128"/>
    </row>
    <row r="4" spans="1:8" ht="32.1" customHeight="1">
      <c r="A4" s="130" t="s">
        <v>78</v>
      </c>
      <c r="B4" s="131" t="s">
        <v>79</v>
      </c>
      <c r="C4" s="132"/>
      <c r="D4" s="132" t="s">
        <v>80</v>
      </c>
      <c r="E4" s="132"/>
      <c r="F4" s="131" t="s">
        <v>81</v>
      </c>
      <c r="G4" s="133"/>
    </row>
    <row r="5" spans="1:8" ht="32.1" customHeight="1">
      <c r="A5" s="134"/>
      <c r="B5" s="135" t="s">
        <v>82</v>
      </c>
      <c r="C5" s="135" t="s">
        <v>83</v>
      </c>
      <c r="D5" s="135" t="s">
        <v>82</v>
      </c>
      <c r="E5" s="135" t="s">
        <v>83</v>
      </c>
      <c r="F5" s="135" t="s">
        <v>84</v>
      </c>
      <c r="G5" s="136" t="s">
        <v>83</v>
      </c>
    </row>
    <row r="6" spans="1:8" ht="24.6" customHeight="1">
      <c r="A6" s="137" t="s">
        <v>85</v>
      </c>
      <c r="B6" s="138">
        <v>961518000</v>
      </c>
      <c r="C6" s="139">
        <v>100</v>
      </c>
      <c r="D6" s="138">
        <v>1330932125</v>
      </c>
      <c r="E6" s="139">
        <v>100</v>
      </c>
      <c r="F6" s="138">
        <v>369414125</v>
      </c>
      <c r="G6" s="140">
        <v>38.419886575186318</v>
      </c>
    </row>
    <row r="7" spans="1:8" ht="24.6" customHeight="1">
      <c r="A7" s="137" t="s">
        <v>86</v>
      </c>
      <c r="B7" s="138">
        <v>500000</v>
      </c>
      <c r="C7" s="139">
        <v>5.2001106583548097E-2</v>
      </c>
      <c r="D7" s="138">
        <v>1974283</v>
      </c>
      <c r="E7" s="139">
        <v>0.14833836849493734</v>
      </c>
      <c r="F7" s="138">
        <v>1474283</v>
      </c>
      <c r="G7" s="140">
        <v>294.85660000000001</v>
      </c>
    </row>
    <row r="8" spans="1:8" ht="24.6" customHeight="1">
      <c r="A8" s="137" t="s">
        <v>87</v>
      </c>
      <c r="B8" s="138">
        <v>0</v>
      </c>
      <c r="C8" s="139">
        <v>0</v>
      </c>
      <c r="D8" s="138">
        <v>0</v>
      </c>
      <c r="E8" s="139">
        <v>0</v>
      </c>
      <c r="F8" s="138">
        <v>0</v>
      </c>
      <c r="G8" s="140">
        <v>0</v>
      </c>
    </row>
    <row r="9" spans="1:8" ht="24.6" customHeight="1">
      <c r="A9" s="137" t="s">
        <v>88</v>
      </c>
      <c r="B9" s="138">
        <v>106093000</v>
      </c>
      <c r="C9" s="139">
        <v>11.033906801536737</v>
      </c>
      <c r="D9" s="138">
        <v>148899004</v>
      </c>
      <c r="E9" s="139">
        <v>11.187573070264571</v>
      </c>
      <c r="F9" s="138">
        <v>42806004</v>
      </c>
      <c r="G9" s="140">
        <v>40.347623311622819</v>
      </c>
    </row>
    <row r="10" spans="1:8" ht="24.6" customHeight="1">
      <c r="A10" s="137" t="s">
        <v>89</v>
      </c>
      <c r="B10" s="138">
        <v>740000000</v>
      </c>
      <c r="C10" s="139">
        <v>76.961637743651195</v>
      </c>
      <c r="D10" s="138">
        <v>1061019242</v>
      </c>
      <c r="E10" s="139">
        <v>79.720011416810607</v>
      </c>
      <c r="F10" s="138">
        <v>321019242</v>
      </c>
      <c r="G10" s="140">
        <v>43.38097864864865</v>
      </c>
    </row>
    <row r="11" spans="1:8" ht="24.6" customHeight="1">
      <c r="A11" s="137" t="s">
        <v>90</v>
      </c>
      <c r="B11" s="138">
        <v>62210000</v>
      </c>
      <c r="C11" s="139">
        <v>6.4699776811250542</v>
      </c>
      <c r="D11" s="138">
        <v>68354952</v>
      </c>
      <c r="E11" s="139">
        <v>5.1358706215014527</v>
      </c>
      <c r="F11" s="138">
        <v>6144952</v>
      </c>
      <c r="G11" s="140">
        <v>9.8777559877833134</v>
      </c>
    </row>
    <row r="12" spans="1:8" ht="24.6" customHeight="1">
      <c r="A12" s="137" t="s">
        <v>91</v>
      </c>
      <c r="B12" s="138">
        <v>0</v>
      </c>
      <c r="C12" s="139">
        <v>0</v>
      </c>
      <c r="D12" s="138">
        <v>0</v>
      </c>
      <c r="E12" s="139">
        <v>0</v>
      </c>
      <c r="F12" s="138">
        <v>0</v>
      </c>
      <c r="G12" s="140">
        <v>0</v>
      </c>
    </row>
    <row r="13" spans="1:8" ht="24.6" customHeight="1">
      <c r="A13" s="137" t="s">
        <v>92</v>
      </c>
      <c r="B13" s="138">
        <v>52715000</v>
      </c>
      <c r="C13" s="139">
        <v>5.4824766671034757</v>
      </c>
      <c r="D13" s="138">
        <v>50684644</v>
      </c>
      <c r="E13" s="139">
        <v>3.8082065229284328</v>
      </c>
      <c r="F13" s="138">
        <v>-2030356</v>
      </c>
      <c r="G13" s="140">
        <v>-3.8515716589206104</v>
      </c>
    </row>
    <row r="14" spans="1:8" ht="24.6" customHeight="1">
      <c r="A14" s="137" t="s">
        <v>93</v>
      </c>
      <c r="B14" s="138">
        <v>3323445000</v>
      </c>
      <c r="C14" s="139">
        <v>345.64563533912002</v>
      </c>
      <c r="D14" s="138">
        <v>862781525</v>
      </c>
      <c r="E14" s="139">
        <v>64.825358768765156</v>
      </c>
      <c r="F14" s="138">
        <v>-2460663475</v>
      </c>
      <c r="G14" s="140">
        <v>-74.039542552983434</v>
      </c>
    </row>
    <row r="15" spans="1:8" ht="24.6" customHeight="1">
      <c r="A15" s="137" t="s">
        <v>94</v>
      </c>
      <c r="B15" s="138">
        <v>0</v>
      </c>
      <c r="C15" s="139">
        <v>0</v>
      </c>
      <c r="D15" s="138">
        <v>0</v>
      </c>
      <c r="E15" s="139">
        <v>0</v>
      </c>
      <c r="F15" s="138">
        <v>0</v>
      </c>
      <c r="G15" s="140">
        <v>0</v>
      </c>
    </row>
    <row r="16" spans="1:8" ht="24.6" customHeight="1">
      <c r="A16" s="137" t="s">
        <v>95</v>
      </c>
      <c r="B16" s="138">
        <v>4143000</v>
      </c>
      <c r="C16" s="139">
        <v>0.4308811691512795</v>
      </c>
      <c r="D16" s="138">
        <v>966363</v>
      </c>
      <c r="E16" s="139">
        <v>7.260798517430031E-2</v>
      </c>
      <c r="F16" s="138">
        <v>-3176637</v>
      </c>
      <c r="G16" s="140">
        <v>-76.674800868935549</v>
      </c>
    </row>
    <row r="17" spans="1:8" ht="24.6" customHeight="1">
      <c r="A17" s="137" t="s">
        <v>96</v>
      </c>
      <c r="B17" s="138">
        <v>3112890000</v>
      </c>
      <c r="C17" s="139">
        <v>323.74744934572209</v>
      </c>
      <c r="D17" s="138">
        <v>686010229</v>
      </c>
      <c r="E17" s="139">
        <v>51.543592352615278</v>
      </c>
      <c r="F17" s="138">
        <v>-2426879771</v>
      </c>
      <c r="G17" s="140">
        <v>-77.962272068720708</v>
      </c>
    </row>
    <row r="18" spans="1:8" ht="24.6" customHeight="1">
      <c r="A18" s="137" t="s">
        <v>97</v>
      </c>
      <c r="B18" s="138">
        <v>62501000</v>
      </c>
      <c r="C18" s="139">
        <v>6.5002423251566803</v>
      </c>
      <c r="D18" s="138">
        <v>69786897</v>
      </c>
      <c r="E18" s="139">
        <v>5.2434602553454788</v>
      </c>
      <c r="F18" s="138">
        <v>7285897</v>
      </c>
      <c r="G18" s="140">
        <v>11.657248684021056</v>
      </c>
    </row>
    <row r="19" spans="1:8" ht="24.6" customHeight="1">
      <c r="A19" s="137" t="s">
        <v>98</v>
      </c>
      <c r="B19" s="138">
        <v>529000</v>
      </c>
      <c r="C19" s="139">
        <v>5.5017170765393884E-2</v>
      </c>
      <c r="D19" s="138">
        <v>378383</v>
      </c>
      <c r="E19" s="139">
        <v>2.842992462895131E-2</v>
      </c>
      <c r="F19" s="138">
        <v>-150617</v>
      </c>
      <c r="G19" s="140">
        <v>-28.472022684310016</v>
      </c>
    </row>
    <row r="20" spans="1:8" ht="24.6" customHeight="1">
      <c r="A20" s="137" t="s">
        <v>99</v>
      </c>
      <c r="B20" s="138">
        <v>0</v>
      </c>
      <c r="C20" s="139">
        <v>0</v>
      </c>
      <c r="D20" s="138">
        <v>0</v>
      </c>
      <c r="E20" s="139">
        <v>0</v>
      </c>
      <c r="F20" s="138">
        <v>0</v>
      </c>
      <c r="G20" s="140">
        <v>0</v>
      </c>
    </row>
    <row r="21" spans="1:8" ht="24.6" customHeight="1">
      <c r="A21" s="137" t="s">
        <v>100</v>
      </c>
      <c r="B21" s="138">
        <v>29171000</v>
      </c>
      <c r="C21" s="139">
        <v>3.0338485602973631</v>
      </c>
      <c r="D21" s="138">
        <v>13740017</v>
      </c>
      <c r="E21" s="139">
        <v>1.0323604594035929</v>
      </c>
      <c r="F21" s="138">
        <v>-15430983</v>
      </c>
      <c r="G21" s="140">
        <v>-52.898368242432547</v>
      </c>
    </row>
    <row r="22" spans="1:8" ht="24.6" customHeight="1">
      <c r="A22" s="141" t="s">
        <v>101</v>
      </c>
      <c r="B22" s="138">
        <v>113736000</v>
      </c>
      <c r="C22" s="139">
        <v>11.828795716772852</v>
      </c>
      <c r="D22" s="138">
        <v>91580678</v>
      </c>
      <c r="E22" s="139">
        <v>6.880942782863551</v>
      </c>
      <c r="F22" s="138">
        <v>-22155322</v>
      </c>
      <c r="G22" s="140">
        <v>-19.479603643525355</v>
      </c>
    </row>
    <row r="23" spans="1:8" ht="24.6" customHeight="1">
      <c r="A23" s="142" t="s">
        <v>102</v>
      </c>
      <c r="B23" s="138">
        <v>475000</v>
      </c>
      <c r="C23" s="139">
        <v>4.9401051254370693E-2</v>
      </c>
      <c r="D23" s="138">
        <v>318958</v>
      </c>
      <c r="E23" s="139">
        <v>2.3965008734010383E-2</v>
      </c>
      <c r="F23" s="138">
        <v>-156042</v>
      </c>
      <c r="G23" s="140">
        <v>-32.850947368421053</v>
      </c>
    </row>
    <row r="24" spans="1:8" ht="24.6" customHeight="1">
      <c r="A24" s="141" t="s">
        <v>103</v>
      </c>
      <c r="B24" s="138">
        <v>0</v>
      </c>
      <c r="C24" s="139">
        <v>0</v>
      </c>
      <c r="D24" s="138">
        <v>0</v>
      </c>
      <c r="E24" s="139">
        <v>0</v>
      </c>
      <c r="F24" s="138">
        <v>0</v>
      </c>
      <c r="G24" s="140"/>
    </row>
    <row r="25" spans="1:8" ht="24.6" customHeight="1">
      <c r="A25" s="137" t="s">
        <v>104</v>
      </c>
      <c r="B25" s="138">
        <v>-2361927000</v>
      </c>
      <c r="C25" s="139">
        <v>-245.64563533912002</v>
      </c>
      <c r="D25" s="138">
        <v>468150600</v>
      </c>
      <c r="E25" s="139">
        <v>35.174641231234837</v>
      </c>
      <c r="F25" s="138">
        <v>2830077600</v>
      </c>
      <c r="G25" s="140">
        <v>-119.82070572037154</v>
      </c>
    </row>
    <row r="26" spans="1:8" ht="24.6" customHeight="1">
      <c r="A26" s="137" t="s">
        <v>105</v>
      </c>
      <c r="B26" s="138">
        <v>122583000</v>
      </c>
      <c r="C26" s="139">
        <v>12.748903296662153</v>
      </c>
      <c r="D26" s="138">
        <v>120577110</v>
      </c>
      <c r="E26" s="139">
        <v>9.059598737989738</v>
      </c>
      <c r="F26" s="138">
        <v>-2005890</v>
      </c>
      <c r="G26" s="140">
        <v>-1.6363525121754239</v>
      </c>
    </row>
    <row r="27" spans="1:8" ht="24.6" customHeight="1">
      <c r="A27" s="137" t="s">
        <v>106</v>
      </c>
      <c r="B27" s="138">
        <v>115438000</v>
      </c>
      <c r="C27" s="139">
        <v>12.005807483583251</v>
      </c>
      <c r="D27" s="138">
        <v>51558484</v>
      </c>
      <c r="E27" s="139">
        <v>3.8738627636627228</v>
      </c>
      <c r="F27" s="138">
        <v>-63879516</v>
      </c>
      <c r="G27" s="140">
        <v>-55.336644779015579</v>
      </c>
    </row>
    <row r="28" spans="1:8" ht="24.6" customHeight="1">
      <c r="A28" s="137" t="s">
        <v>107</v>
      </c>
      <c r="B28" s="138">
        <v>7145000</v>
      </c>
      <c r="C28" s="139">
        <v>0.74309581307890238</v>
      </c>
      <c r="D28" s="138">
        <v>69018626</v>
      </c>
      <c r="E28" s="139">
        <v>5.1857359743270148</v>
      </c>
      <c r="F28" s="138">
        <v>61873626</v>
      </c>
      <c r="G28" s="140">
        <v>865.97097270818745</v>
      </c>
    </row>
    <row r="29" spans="1:8" ht="24.6" customHeight="1">
      <c r="A29" s="137" t="s">
        <v>108</v>
      </c>
      <c r="B29" s="138">
        <v>1062000</v>
      </c>
      <c r="C29" s="139">
        <v>0.11045035038345617</v>
      </c>
      <c r="D29" s="138">
        <v>116093925</v>
      </c>
      <c r="E29" s="139">
        <v>8.7227532358195958</v>
      </c>
      <c r="F29" s="138">
        <v>115031925</v>
      </c>
      <c r="G29" s="140">
        <v>10831.631355932204</v>
      </c>
    </row>
    <row r="30" spans="1:8" ht="24.6" customHeight="1">
      <c r="A30" s="137" t="s">
        <v>109</v>
      </c>
      <c r="B30" s="138">
        <v>453000</v>
      </c>
      <c r="C30" s="139">
        <v>4.7113002564694577E-2</v>
      </c>
      <c r="D30" s="138">
        <v>275849</v>
      </c>
      <c r="E30" s="139">
        <v>2.0726000583989209E-2</v>
      </c>
      <c r="F30" s="138">
        <v>-177151</v>
      </c>
      <c r="G30" s="140">
        <v>-39.106181015452542</v>
      </c>
    </row>
    <row r="31" spans="1:8" ht="24.6" customHeight="1">
      <c r="A31" s="137" t="s">
        <v>110</v>
      </c>
      <c r="B31" s="138">
        <v>609000</v>
      </c>
      <c r="C31" s="139">
        <v>6.3337347818761575E-2</v>
      </c>
      <c r="D31" s="138">
        <v>115818076</v>
      </c>
      <c r="E31" s="139">
        <v>8.7020272352356063</v>
      </c>
      <c r="F31" s="138">
        <v>115209076</v>
      </c>
      <c r="G31" s="140">
        <v>18917.746469622332</v>
      </c>
    </row>
    <row r="32" spans="1:8" ht="24.6" customHeight="1">
      <c r="A32" s="137" t="s">
        <v>111</v>
      </c>
      <c r="B32" s="138">
        <v>121521000</v>
      </c>
      <c r="C32" s="139">
        <v>12.638452946278697</v>
      </c>
      <c r="D32" s="138">
        <v>4483185</v>
      </c>
      <c r="E32" s="139">
        <v>0.33684550217014259</v>
      </c>
      <c r="F32" s="138">
        <v>-117037815</v>
      </c>
      <c r="G32" s="140">
        <v>-96.310773446564795</v>
      </c>
      <c r="H32" s="143"/>
    </row>
    <row r="33" spans="1:8" ht="24.6" customHeight="1" thickBot="1">
      <c r="A33" s="144" t="s">
        <v>112</v>
      </c>
      <c r="B33" s="145">
        <v>-2240406000</v>
      </c>
      <c r="C33" s="146">
        <v>-233.00718239284132</v>
      </c>
      <c r="D33" s="145">
        <v>472633785</v>
      </c>
      <c r="E33" s="146">
        <v>35.511486733404979</v>
      </c>
      <c r="F33" s="145">
        <v>2713039785</v>
      </c>
      <c r="G33" s="147">
        <v>-121.09589891296488</v>
      </c>
      <c r="H33" s="143"/>
    </row>
    <row r="34" spans="1:8" ht="21" customHeight="1">
      <c r="A34" s="148"/>
      <c r="B34" s="149"/>
      <c r="C34" s="149"/>
      <c r="D34" s="149"/>
      <c r="E34" s="149"/>
      <c r="F34" s="149"/>
      <c r="G34" s="149"/>
      <c r="H34" s="143"/>
    </row>
    <row r="35" spans="1:8" ht="21" customHeight="1">
      <c r="A35" s="148"/>
      <c r="B35" s="149"/>
      <c r="C35" s="149"/>
      <c r="D35" s="149"/>
      <c r="E35" s="149"/>
      <c r="F35" s="149"/>
      <c r="G35" s="149"/>
      <c r="H35" s="143"/>
    </row>
    <row r="36" spans="1:8" ht="21" customHeight="1">
      <c r="A36" s="148"/>
      <c r="B36" s="149"/>
      <c r="C36" s="149"/>
      <c r="D36" s="149"/>
      <c r="E36" s="149"/>
      <c r="F36" s="149"/>
      <c r="G36" s="149"/>
      <c r="H36" s="143"/>
    </row>
    <row r="37" spans="1:8" ht="21" customHeight="1">
      <c r="A37" s="150"/>
      <c r="B37" s="151"/>
      <c r="C37" s="151"/>
      <c r="D37" s="151"/>
      <c r="E37" s="151"/>
      <c r="F37" s="151"/>
      <c r="G37" s="151"/>
      <c r="H37" s="143"/>
    </row>
    <row r="38" spans="1:8" ht="21" customHeight="1">
      <c r="A38" s="150"/>
      <c r="B38" s="151"/>
      <c r="C38" s="151"/>
      <c r="D38" s="151"/>
      <c r="E38" s="151"/>
      <c r="F38" s="151"/>
      <c r="G38" s="151"/>
      <c r="H38" s="143"/>
    </row>
    <row r="39" spans="1:8" ht="21" customHeight="1">
      <c r="A39" s="150"/>
      <c r="B39" s="151"/>
      <c r="C39" s="151"/>
      <c r="D39" s="151"/>
      <c r="E39" s="151"/>
      <c r="F39" s="151"/>
      <c r="G39" s="151"/>
      <c r="H39" s="143"/>
    </row>
    <row r="40" spans="1:8" ht="21" customHeight="1">
      <c r="A40" s="151"/>
      <c r="B40" s="151"/>
      <c r="C40" s="151"/>
      <c r="D40" s="151"/>
      <c r="E40" s="151"/>
      <c r="F40" s="151"/>
      <c r="G40" s="151"/>
      <c r="H40" s="143"/>
    </row>
    <row r="41" spans="1:8" ht="21" customHeight="1">
      <c r="A41" s="151"/>
      <c r="B41" s="151"/>
      <c r="C41" s="151"/>
      <c r="D41" s="151"/>
      <c r="E41" s="151"/>
      <c r="F41" s="151"/>
      <c r="G41" s="151"/>
      <c r="H41" s="143"/>
    </row>
    <row r="42" spans="1:8" ht="21" customHeight="1">
      <c r="A42" s="151"/>
      <c r="B42" s="151"/>
      <c r="C42" s="151"/>
      <c r="D42" s="151"/>
      <c r="E42" s="151"/>
      <c r="F42" s="151"/>
      <c r="G42" s="151"/>
      <c r="H42" s="143"/>
    </row>
    <row r="43" spans="1:8" ht="21" customHeight="1">
      <c r="A43" s="151"/>
      <c r="B43" s="151"/>
      <c r="C43" s="151"/>
      <c r="D43" s="151"/>
      <c r="E43" s="151"/>
      <c r="F43" s="151"/>
      <c r="G43" s="151"/>
      <c r="H43" s="143"/>
    </row>
    <row r="44" spans="1:8" ht="21" customHeight="1">
      <c r="A44" s="151"/>
      <c r="B44" s="151"/>
      <c r="C44" s="151"/>
      <c r="D44" s="151"/>
      <c r="E44" s="151"/>
      <c r="F44" s="151"/>
      <c r="G44" s="151"/>
      <c r="H44" s="143"/>
    </row>
    <row r="45" spans="1:8" ht="21" customHeight="1">
      <c r="A45" s="152"/>
      <c r="B45" s="152"/>
      <c r="C45" s="152"/>
      <c r="D45" s="152"/>
      <c r="E45" s="152"/>
      <c r="F45" s="152"/>
      <c r="G45" s="152"/>
    </row>
    <row r="46" spans="1:8" ht="21" customHeight="1">
      <c r="A46" s="152"/>
      <c r="B46" s="152"/>
      <c r="C46" s="152"/>
      <c r="D46" s="152"/>
      <c r="E46" s="152"/>
      <c r="F46" s="152"/>
      <c r="G46" s="152"/>
    </row>
    <row r="47" spans="1:8" ht="21" customHeight="1">
      <c r="A47" s="152"/>
      <c r="B47" s="152"/>
      <c r="C47" s="152"/>
      <c r="D47" s="152"/>
      <c r="E47" s="152"/>
      <c r="F47" s="152"/>
      <c r="G47" s="152"/>
    </row>
    <row r="48" spans="1:8" ht="21" customHeight="1">
      <c r="A48" s="152"/>
      <c r="B48" s="152"/>
      <c r="C48" s="152"/>
      <c r="D48" s="152"/>
      <c r="E48" s="152"/>
      <c r="F48" s="152"/>
      <c r="G48" s="152"/>
    </row>
    <row r="49" spans="1:7" ht="21" customHeight="1">
      <c r="A49" s="152"/>
      <c r="B49" s="152"/>
      <c r="C49" s="152"/>
      <c r="D49" s="152"/>
      <c r="E49" s="152"/>
      <c r="F49" s="152"/>
      <c r="G49" s="152"/>
    </row>
    <row r="50" spans="1:7" ht="21" customHeight="1">
      <c r="A50" s="152"/>
      <c r="B50" s="152"/>
      <c r="C50" s="152"/>
      <c r="D50" s="152"/>
      <c r="E50" s="152"/>
      <c r="F50" s="152"/>
      <c r="G50" s="152"/>
    </row>
    <row r="51" spans="1:7" ht="21" customHeight="1">
      <c r="A51" s="152"/>
      <c r="B51" s="152"/>
      <c r="C51" s="152"/>
      <c r="D51" s="152"/>
      <c r="E51" s="152"/>
      <c r="F51" s="152"/>
      <c r="G51" s="152"/>
    </row>
    <row r="52" spans="1:7" ht="21" customHeight="1">
      <c r="A52" s="152"/>
      <c r="B52" s="152"/>
      <c r="C52" s="152"/>
      <c r="D52" s="152"/>
      <c r="E52" s="152"/>
      <c r="F52" s="152"/>
      <c r="G52" s="152"/>
    </row>
    <row r="53" spans="1:7" ht="21" customHeight="1">
      <c r="A53" s="152"/>
      <c r="B53" s="152"/>
      <c r="C53" s="152"/>
      <c r="D53" s="152"/>
      <c r="E53" s="152"/>
      <c r="F53" s="152"/>
      <c r="G53" s="152"/>
    </row>
    <row r="54" spans="1:7" ht="21" customHeight="1">
      <c r="A54" s="152"/>
      <c r="B54" s="152"/>
      <c r="C54" s="152"/>
      <c r="D54" s="152"/>
      <c r="E54" s="152"/>
      <c r="F54" s="152"/>
      <c r="G54" s="152"/>
    </row>
    <row r="55" spans="1:7" ht="21" customHeight="1">
      <c r="A55" s="152"/>
      <c r="B55" s="152"/>
      <c r="C55" s="152"/>
      <c r="D55" s="152"/>
      <c r="E55" s="152"/>
      <c r="F55" s="152"/>
      <c r="G55" s="152"/>
    </row>
    <row r="56" spans="1:7" ht="21" customHeight="1">
      <c r="A56" s="152"/>
      <c r="B56" s="152"/>
      <c r="C56" s="152"/>
      <c r="D56" s="152"/>
      <c r="E56" s="152"/>
      <c r="F56" s="152"/>
      <c r="G56" s="152"/>
    </row>
    <row r="57" spans="1:7" ht="21" customHeight="1">
      <c r="A57" s="152"/>
      <c r="B57" s="152"/>
      <c r="C57" s="152"/>
      <c r="D57" s="152"/>
      <c r="E57" s="152"/>
      <c r="F57" s="152"/>
      <c r="G57" s="152"/>
    </row>
    <row r="58" spans="1:7" ht="21" customHeight="1">
      <c r="A58" s="152"/>
      <c r="B58" s="152"/>
      <c r="C58" s="152"/>
      <c r="D58" s="152"/>
      <c r="E58" s="152"/>
      <c r="F58" s="152"/>
      <c r="G58" s="152"/>
    </row>
    <row r="59" spans="1:7" ht="21" customHeight="1">
      <c r="A59" s="152"/>
      <c r="B59" s="152"/>
      <c r="C59" s="152"/>
      <c r="D59" s="152"/>
      <c r="E59" s="152"/>
      <c r="F59" s="152"/>
      <c r="G59" s="152"/>
    </row>
    <row r="60" spans="1:7" ht="21" customHeight="1">
      <c r="A60" s="152"/>
      <c r="B60" s="152"/>
      <c r="C60" s="152"/>
      <c r="D60" s="152"/>
      <c r="E60" s="152"/>
      <c r="F60" s="152"/>
      <c r="G60" s="152"/>
    </row>
    <row r="61" spans="1:7" ht="21" customHeight="1">
      <c r="A61" s="152"/>
      <c r="B61" s="152"/>
      <c r="C61" s="152"/>
      <c r="D61" s="152"/>
      <c r="E61" s="152"/>
      <c r="F61" s="152"/>
      <c r="G61" s="152"/>
    </row>
    <row r="62" spans="1:7" ht="21" customHeight="1">
      <c r="A62" s="152"/>
      <c r="B62" s="152"/>
      <c r="C62" s="152"/>
      <c r="D62" s="152"/>
      <c r="E62" s="152"/>
      <c r="F62" s="152"/>
      <c r="G62" s="152"/>
    </row>
    <row r="63" spans="1:7" ht="21" customHeight="1">
      <c r="A63" s="152"/>
      <c r="B63" s="152"/>
      <c r="C63" s="152"/>
      <c r="D63" s="152"/>
      <c r="E63" s="152"/>
      <c r="F63" s="152"/>
      <c r="G63" s="152"/>
    </row>
    <row r="64" spans="1:7" ht="21" customHeight="1">
      <c r="A64" s="152"/>
      <c r="B64" s="152"/>
      <c r="C64" s="152"/>
      <c r="D64" s="152"/>
      <c r="E64" s="152"/>
      <c r="F64" s="152"/>
      <c r="G64" s="152"/>
    </row>
    <row r="65" spans="1:7" ht="21" customHeight="1">
      <c r="A65" s="152"/>
      <c r="B65" s="152"/>
      <c r="C65" s="152"/>
      <c r="D65" s="152"/>
      <c r="E65" s="152"/>
      <c r="F65" s="152"/>
      <c r="G65" s="152"/>
    </row>
    <row r="66" spans="1:7" ht="21" customHeight="1">
      <c r="A66" s="152"/>
      <c r="B66" s="152"/>
      <c r="C66" s="152"/>
      <c r="D66" s="152"/>
      <c r="E66" s="152"/>
      <c r="F66" s="152"/>
      <c r="G66" s="152"/>
    </row>
    <row r="67" spans="1:7" ht="21" customHeight="1">
      <c r="A67" s="152"/>
      <c r="B67" s="152"/>
      <c r="C67" s="152"/>
      <c r="D67" s="152"/>
      <c r="E67" s="152"/>
      <c r="F67" s="152"/>
      <c r="G67" s="152"/>
    </row>
    <row r="68" spans="1:7" ht="21" customHeight="1">
      <c r="A68" s="152"/>
      <c r="B68" s="152"/>
      <c r="C68" s="152"/>
      <c r="D68" s="152"/>
      <c r="E68" s="152"/>
      <c r="F68" s="152"/>
      <c r="G68" s="152"/>
    </row>
    <row r="69" spans="1:7" ht="21" customHeight="1">
      <c r="A69" s="152"/>
      <c r="B69" s="152"/>
      <c r="C69" s="152"/>
      <c r="D69" s="152"/>
      <c r="E69" s="152"/>
      <c r="F69" s="152"/>
      <c r="G69" s="152"/>
    </row>
    <row r="70" spans="1:7" ht="21" customHeight="1">
      <c r="A70" s="152"/>
      <c r="B70" s="152"/>
      <c r="C70" s="152"/>
      <c r="D70" s="152"/>
      <c r="E70" s="152"/>
      <c r="F70" s="152"/>
      <c r="G70" s="152"/>
    </row>
    <row r="71" spans="1:7" ht="21" customHeight="1">
      <c r="A71" s="152"/>
      <c r="B71" s="152"/>
      <c r="C71" s="152"/>
      <c r="D71" s="152"/>
      <c r="E71" s="152"/>
      <c r="F71" s="152"/>
      <c r="G71" s="152"/>
    </row>
    <row r="72" spans="1:7" ht="21" customHeight="1">
      <c r="A72" s="152"/>
      <c r="B72" s="152"/>
      <c r="C72" s="152"/>
      <c r="D72" s="152"/>
      <c r="E72" s="152"/>
      <c r="F72" s="152"/>
      <c r="G72" s="152"/>
    </row>
    <row r="73" spans="1:7" ht="21" customHeight="1">
      <c r="A73" s="152"/>
      <c r="B73" s="152"/>
      <c r="C73" s="152"/>
      <c r="D73" s="152"/>
      <c r="E73" s="152"/>
      <c r="F73" s="152"/>
      <c r="G73" s="152"/>
    </row>
    <row r="74" spans="1:7" ht="21" customHeight="1">
      <c r="A74" s="152"/>
      <c r="B74" s="152"/>
      <c r="C74" s="152"/>
      <c r="D74" s="152"/>
      <c r="E74" s="152"/>
      <c r="F74" s="152"/>
      <c r="G74" s="152"/>
    </row>
    <row r="75" spans="1:7" ht="21" customHeight="1">
      <c r="A75" s="152"/>
      <c r="B75" s="152"/>
      <c r="C75" s="152"/>
      <c r="D75" s="152"/>
      <c r="E75" s="152"/>
      <c r="F75" s="152"/>
      <c r="G75" s="152"/>
    </row>
    <row r="76" spans="1:7" ht="21" customHeight="1">
      <c r="A76" s="152"/>
      <c r="B76" s="152"/>
      <c r="C76" s="152"/>
      <c r="D76" s="152"/>
      <c r="E76" s="152"/>
      <c r="F76" s="152"/>
      <c r="G76" s="152"/>
    </row>
    <row r="77" spans="1:7" ht="21" customHeight="1">
      <c r="A77" s="152"/>
      <c r="B77" s="152"/>
      <c r="C77" s="152"/>
      <c r="D77" s="152"/>
      <c r="E77" s="152"/>
      <c r="F77" s="152"/>
      <c r="G77" s="152"/>
    </row>
    <row r="78" spans="1:7" ht="21" customHeight="1">
      <c r="A78" s="152"/>
      <c r="B78" s="152"/>
      <c r="C78" s="152"/>
      <c r="D78" s="152"/>
      <c r="E78" s="152"/>
      <c r="F78" s="152"/>
      <c r="G78" s="152"/>
    </row>
    <row r="79" spans="1:7" ht="21" customHeight="1">
      <c r="A79" s="152"/>
      <c r="B79" s="152"/>
      <c r="C79" s="152"/>
      <c r="D79" s="152"/>
      <c r="E79" s="152"/>
      <c r="F79" s="152"/>
      <c r="G79" s="152"/>
    </row>
    <row r="80" spans="1:7" ht="21" customHeight="1">
      <c r="A80" s="152"/>
      <c r="B80" s="152"/>
      <c r="C80" s="152"/>
      <c r="D80" s="152"/>
      <c r="E80" s="152"/>
      <c r="F80" s="152"/>
      <c r="G80" s="152"/>
    </row>
    <row r="81" spans="1:7" ht="21" customHeight="1">
      <c r="A81" s="152"/>
      <c r="B81" s="152"/>
      <c r="C81" s="152"/>
      <c r="D81" s="152"/>
      <c r="E81" s="152"/>
      <c r="F81" s="152"/>
      <c r="G81" s="152"/>
    </row>
    <row r="82" spans="1:7" ht="21" customHeight="1">
      <c r="A82" s="152"/>
      <c r="B82" s="152"/>
      <c r="C82" s="152"/>
      <c r="D82" s="152"/>
      <c r="E82" s="152"/>
      <c r="F82" s="152"/>
      <c r="G82" s="152"/>
    </row>
    <row r="83" spans="1:7" ht="21" customHeight="1">
      <c r="A83" s="152"/>
      <c r="B83" s="152"/>
      <c r="C83" s="152"/>
      <c r="D83" s="152"/>
      <c r="E83" s="152"/>
      <c r="F83" s="152"/>
      <c r="G83" s="152"/>
    </row>
    <row r="84" spans="1:7" ht="21" customHeight="1">
      <c r="A84" s="152"/>
      <c r="B84" s="152"/>
      <c r="C84" s="152"/>
      <c r="D84" s="152"/>
      <c r="E84" s="152"/>
      <c r="F84" s="152"/>
      <c r="G84" s="152"/>
    </row>
    <row r="85" spans="1:7" ht="21" customHeight="1">
      <c r="A85" s="152"/>
      <c r="B85" s="152"/>
      <c r="C85" s="152"/>
      <c r="D85" s="152"/>
      <c r="E85" s="152"/>
      <c r="F85" s="152"/>
      <c r="G85" s="152"/>
    </row>
    <row r="86" spans="1:7" ht="21" customHeight="1">
      <c r="A86" s="152"/>
      <c r="B86" s="152"/>
      <c r="C86" s="152"/>
      <c r="D86" s="152"/>
      <c r="E86" s="152"/>
      <c r="F86" s="152"/>
      <c r="G86" s="152"/>
    </row>
    <row r="87" spans="1:7" ht="21" customHeight="1">
      <c r="A87" s="152"/>
      <c r="B87" s="152"/>
      <c r="C87" s="152"/>
      <c r="D87" s="152"/>
      <c r="E87" s="152"/>
      <c r="F87" s="152"/>
      <c r="G87" s="152"/>
    </row>
    <row r="88" spans="1:7" ht="21" customHeight="1">
      <c r="A88" s="152"/>
      <c r="B88" s="152"/>
      <c r="C88" s="152"/>
      <c r="D88" s="152"/>
      <c r="E88" s="152"/>
      <c r="F88" s="152"/>
      <c r="G88" s="152"/>
    </row>
    <row r="89" spans="1:7" ht="21" customHeight="1">
      <c r="A89" s="152"/>
      <c r="B89" s="152"/>
      <c r="C89" s="152"/>
      <c r="D89" s="152"/>
      <c r="E89" s="152"/>
      <c r="F89" s="152"/>
      <c r="G89" s="152"/>
    </row>
    <row r="90" spans="1:7" ht="21" customHeight="1">
      <c r="A90" s="152"/>
      <c r="B90" s="152"/>
      <c r="C90" s="152"/>
      <c r="D90" s="152"/>
      <c r="E90" s="152"/>
      <c r="F90" s="152"/>
      <c r="G90" s="152"/>
    </row>
    <row r="91" spans="1:7" ht="21" customHeight="1">
      <c r="A91" s="152"/>
      <c r="B91" s="152"/>
      <c r="C91" s="152"/>
      <c r="D91" s="152"/>
      <c r="E91" s="152"/>
      <c r="F91" s="152"/>
      <c r="G91" s="152"/>
    </row>
  </sheetData>
  <mergeCells count="7">
    <mergeCell ref="A1:G1"/>
    <mergeCell ref="A2:E2"/>
    <mergeCell ref="A3:E3"/>
    <mergeCell ref="A4:A5"/>
    <mergeCell ref="B4:C4"/>
    <mergeCell ref="D4:E4"/>
    <mergeCell ref="F4:G4"/>
  </mergeCells>
  <phoneticPr fontId="3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showZeros="0" zoomScaleNormal="100" workbookViewId="0">
      <pane xSplit="1" ySplit="6" topLeftCell="B7" activePane="bottomRight" state="frozen"/>
      <selection activeCell="D26" sqref="D26"/>
      <selection pane="topRight" activeCell="D26" sqref="D26"/>
      <selection pane="bottomLeft" activeCell="D26" sqref="D26"/>
      <selection pane="bottomRight" activeCell="L12" sqref="L12"/>
    </sheetView>
  </sheetViews>
  <sheetFormatPr defaultColWidth="10" defaultRowHeight="16.5"/>
  <cols>
    <col min="1" max="1" width="20.625" style="162" customWidth="1"/>
    <col min="2" max="2" width="14.125" style="162" customWidth="1"/>
    <col min="3" max="3" width="6.625" style="169" customWidth="1"/>
    <col min="4" max="4" width="14.125" style="162" customWidth="1"/>
    <col min="5" max="5" width="6.625" style="219" customWidth="1"/>
    <col min="6" max="6" width="14.125" style="220" customWidth="1"/>
    <col min="7" max="7" width="6.625" style="169" customWidth="1"/>
    <col min="8" max="8" width="19.625" style="162" customWidth="1"/>
    <col min="9" max="9" width="7.625" style="169" customWidth="1"/>
    <col min="10" max="10" width="19.625" style="162" customWidth="1"/>
    <col min="11" max="11" width="7.625" style="162" customWidth="1"/>
    <col min="12" max="12" width="19.625" style="162" customWidth="1"/>
    <col min="13" max="13" width="7.625" style="162" customWidth="1"/>
    <col min="14" max="14" width="14.125" style="162" hidden="1" customWidth="1"/>
    <col min="15" max="15" width="6.625" style="162" hidden="1" customWidth="1"/>
    <col min="16" max="16384" width="10" style="162"/>
  </cols>
  <sheetData>
    <row r="1" spans="1:15" ht="30" customHeight="1">
      <c r="A1" s="153" t="s">
        <v>113</v>
      </c>
      <c r="B1" s="154"/>
      <c r="C1" s="154"/>
      <c r="D1" s="155"/>
      <c r="E1" s="156"/>
      <c r="F1" s="157"/>
      <c r="G1" s="157" t="s">
        <v>114</v>
      </c>
      <c r="H1" s="158" t="s">
        <v>115</v>
      </c>
      <c r="I1" s="159"/>
      <c r="J1" s="160"/>
      <c r="K1" s="160"/>
      <c r="L1" s="160"/>
      <c r="M1" s="160"/>
      <c r="N1" s="161"/>
    </row>
    <row r="2" spans="1:15" ht="24.95" customHeight="1">
      <c r="A2" s="163"/>
      <c r="B2" s="164"/>
      <c r="C2" s="165"/>
      <c r="D2" s="166"/>
      <c r="E2" s="166"/>
      <c r="F2" s="167"/>
      <c r="G2" s="167" t="s">
        <v>116</v>
      </c>
      <c r="H2" s="168" t="s">
        <v>117</v>
      </c>
      <c r="J2" s="170"/>
      <c r="K2" s="170"/>
      <c r="L2" s="171" t="s">
        <v>118</v>
      </c>
      <c r="M2" s="172"/>
      <c r="O2" s="173"/>
    </row>
    <row r="3" spans="1:15" ht="21" customHeight="1" thickBot="1">
      <c r="A3" s="174" t="s">
        <v>119</v>
      </c>
      <c r="B3" s="175"/>
      <c r="C3" s="176"/>
      <c r="D3" s="177"/>
      <c r="E3" s="178"/>
      <c r="F3" s="179"/>
      <c r="G3" s="179" t="s">
        <v>120</v>
      </c>
      <c r="H3" s="180" t="s">
        <v>121</v>
      </c>
      <c r="J3" s="182"/>
      <c r="K3" s="182"/>
      <c r="L3" s="183" t="s">
        <v>122</v>
      </c>
      <c r="M3" s="181"/>
      <c r="O3" s="173"/>
    </row>
    <row r="4" spans="1:15" s="192" customFormat="1" ht="45" customHeight="1">
      <c r="A4" s="184" t="s">
        <v>123</v>
      </c>
      <c r="B4" s="185" t="s">
        <v>124</v>
      </c>
      <c r="C4" s="186"/>
      <c r="D4" s="187" t="s">
        <v>125</v>
      </c>
      <c r="E4" s="188"/>
      <c r="F4" s="187" t="s">
        <v>126</v>
      </c>
      <c r="G4" s="187"/>
      <c r="H4" s="187" t="s">
        <v>127</v>
      </c>
      <c r="I4" s="187"/>
      <c r="J4" s="187" t="s">
        <v>128</v>
      </c>
      <c r="K4" s="187"/>
      <c r="L4" s="185" t="s">
        <v>129</v>
      </c>
      <c r="M4" s="190"/>
      <c r="N4" s="191" t="s">
        <v>130</v>
      </c>
      <c r="O4" s="189"/>
    </row>
    <row r="5" spans="1:15" s="192" customFormat="1" ht="20.100000000000001" customHeight="1">
      <c r="A5" s="193"/>
      <c r="B5" s="194" t="s">
        <v>82</v>
      </c>
      <c r="C5" s="195" t="s">
        <v>39</v>
      </c>
      <c r="D5" s="194" t="s">
        <v>82</v>
      </c>
      <c r="E5" s="195" t="s">
        <v>39</v>
      </c>
      <c r="F5" s="196" t="s">
        <v>82</v>
      </c>
      <c r="G5" s="195" t="s">
        <v>39</v>
      </c>
      <c r="H5" s="197" t="s">
        <v>82</v>
      </c>
      <c r="I5" s="198" t="s">
        <v>39</v>
      </c>
      <c r="J5" s="194" t="s">
        <v>82</v>
      </c>
      <c r="K5" s="195" t="s">
        <v>39</v>
      </c>
      <c r="L5" s="194" t="s">
        <v>82</v>
      </c>
      <c r="M5" s="199" t="s">
        <v>39</v>
      </c>
      <c r="N5" s="200" t="s">
        <v>82</v>
      </c>
      <c r="O5" s="199" t="s">
        <v>39</v>
      </c>
    </row>
    <row r="6" spans="1:15" ht="24.6" customHeight="1">
      <c r="A6" s="201" t="s">
        <v>85</v>
      </c>
      <c r="B6" s="202">
        <v>1330932125</v>
      </c>
      <c r="C6" s="203">
        <v>100</v>
      </c>
      <c r="D6" s="202">
        <v>68354952</v>
      </c>
      <c r="E6" s="203">
        <v>100</v>
      </c>
      <c r="F6" s="202">
        <v>1139859876</v>
      </c>
      <c r="G6" s="203">
        <v>100</v>
      </c>
      <c r="H6" s="204">
        <v>1974283</v>
      </c>
      <c r="I6" s="139">
        <v>100</v>
      </c>
      <c r="J6" s="202">
        <v>114524068</v>
      </c>
      <c r="K6" s="203">
        <v>100</v>
      </c>
      <c r="L6" s="202">
        <v>6218946</v>
      </c>
      <c r="M6" s="205">
        <v>100</v>
      </c>
      <c r="N6" s="206">
        <f>SUM(N7:N13)</f>
        <v>0</v>
      </c>
      <c r="O6" s="205"/>
    </row>
    <row r="7" spans="1:15" ht="24.6" customHeight="1">
      <c r="A7" s="207" t="s">
        <v>131</v>
      </c>
      <c r="B7" s="138">
        <v>1974283</v>
      </c>
      <c r="C7" s="139">
        <v>0.14833836849493734</v>
      </c>
      <c r="D7" s="138">
        <v>0</v>
      </c>
      <c r="E7" s="139">
        <v>0</v>
      </c>
      <c r="F7" s="138">
        <v>0</v>
      </c>
      <c r="G7" s="139"/>
      <c r="H7" s="208">
        <v>1974283</v>
      </c>
      <c r="I7" s="139">
        <v>100</v>
      </c>
      <c r="J7" s="138">
        <v>0</v>
      </c>
      <c r="K7" s="139">
        <v>0</v>
      </c>
      <c r="L7" s="138">
        <v>0</v>
      </c>
      <c r="M7" s="140"/>
      <c r="N7" s="209">
        <f>'[3]105決算'!$D5</f>
        <v>0</v>
      </c>
      <c r="O7" s="140"/>
    </row>
    <row r="8" spans="1:15" ht="24.6" customHeight="1">
      <c r="A8" s="207" t="s">
        <v>87</v>
      </c>
      <c r="B8" s="138">
        <v>0</v>
      </c>
      <c r="C8" s="139">
        <v>0</v>
      </c>
      <c r="D8" s="138">
        <v>0</v>
      </c>
      <c r="E8" s="139">
        <v>0</v>
      </c>
      <c r="F8" s="138">
        <v>0</v>
      </c>
      <c r="G8" s="139"/>
      <c r="H8" s="208">
        <v>0</v>
      </c>
      <c r="I8" s="139"/>
      <c r="J8" s="138">
        <v>0</v>
      </c>
      <c r="K8" s="139">
        <v>0</v>
      </c>
      <c r="L8" s="138">
        <v>0</v>
      </c>
      <c r="M8" s="140"/>
      <c r="N8" s="209">
        <f>'[3]105決算'!$D6</f>
        <v>0</v>
      </c>
      <c r="O8" s="140"/>
    </row>
    <row r="9" spans="1:15" ht="24.6" customHeight="1">
      <c r="A9" s="207" t="s">
        <v>88</v>
      </c>
      <c r="B9" s="138">
        <v>148899004</v>
      </c>
      <c r="C9" s="139">
        <v>11.187573070264571</v>
      </c>
      <c r="D9" s="138">
        <v>0</v>
      </c>
      <c r="E9" s="139">
        <v>0</v>
      </c>
      <c r="F9" s="138">
        <v>78840634</v>
      </c>
      <c r="G9" s="139">
        <v>6.9166952587775805</v>
      </c>
      <c r="H9" s="208">
        <v>0</v>
      </c>
      <c r="I9" s="139"/>
      <c r="J9" s="138">
        <v>63839424</v>
      </c>
      <c r="K9" s="139">
        <v>55.743238181165552</v>
      </c>
      <c r="L9" s="138">
        <v>6218946</v>
      </c>
      <c r="M9" s="140">
        <v>100</v>
      </c>
      <c r="N9" s="209">
        <f>'[3]105決算'!$D7</f>
        <v>0</v>
      </c>
      <c r="O9" s="140"/>
    </row>
    <row r="10" spans="1:15" ht="24.6" customHeight="1">
      <c r="A10" s="207" t="s">
        <v>89</v>
      </c>
      <c r="B10" s="138">
        <v>1061019242</v>
      </c>
      <c r="C10" s="139">
        <v>79.720011416810607</v>
      </c>
      <c r="D10" s="138">
        <v>0</v>
      </c>
      <c r="E10" s="139">
        <v>0</v>
      </c>
      <c r="F10" s="138">
        <v>1061019242</v>
      </c>
      <c r="G10" s="139">
        <v>93.08330474122242</v>
      </c>
      <c r="H10" s="208">
        <v>0</v>
      </c>
      <c r="I10" s="139"/>
      <c r="J10" s="138">
        <v>0</v>
      </c>
      <c r="K10" s="139">
        <v>0</v>
      </c>
      <c r="L10" s="138">
        <v>0</v>
      </c>
      <c r="M10" s="140">
        <v>0</v>
      </c>
      <c r="N10" s="209">
        <f>'[3]105決算'!$D8</f>
        <v>0</v>
      </c>
      <c r="O10" s="140"/>
    </row>
    <row r="11" spans="1:15" ht="24.6" customHeight="1">
      <c r="A11" s="207" t="s">
        <v>90</v>
      </c>
      <c r="B11" s="138">
        <v>68354952</v>
      </c>
      <c r="C11" s="139">
        <v>5.1358706215014527</v>
      </c>
      <c r="D11" s="138">
        <v>68354952</v>
      </c>
      <c r="E11" s="139">
        <v>100</v>
      </c>
      <c r="F11" s="138">
        <v>0</v>
      </c>
      <c r="G11" s="139"/>
      <c r="H11" s="208">
        <v>0</v>
      </c>
      <c r="I11" s="139"/>
      <c r="J11" s="138">
        <v>0</v>
      </c>
      <c r="K11" s="139">
        <v>0</v>
      </c>
      <c r="L11" s="138">
        <v>0</v>
      </c>
      <c r="M11" s="140">
        <v>0</v>
      </c>
      <c r="N11" s="209">
        <f>'[3]105決算'!$D9</f>
        <v>0</v>
      </c>
      <c r="O11" s="140"/>
    </row>
    <row r="12" spans="1:15" ht="24.6" customHeight="1">
      <c r="A12" s="207" t="s">
        <v>91</v>
      </c>
      <c r="B12" s="138">
        <v>0</v>
      </c>
      <c r="C12" s="139">
        <v>0</v>
      </c>
      <c r="D12" s="138">
        <v>0</v>
      </c>
      <c r="E12" s="139">
        <v>0</v>
      </c>
      <c r="F12" s="138">
        <v>0</v>
      </c>
      <c r="G12" s="139"/>
      <c r="H12" s="208">
        <v>0</v>
      </c>
      <c r="I12" s="139"/>
      <c r="J12" s="138">
        <v>0</v>
      </c>
      <c r="K12" s="139">
        <v>0</v>
      </c>
      <c r="L12" s="138">
        <v>0</v>
      </c>
      <c r="M12" s="140">
        <v>0</v>
      </c>
      <c r="N12" s="209">
        <f>'[3]105決算'!$D10</f>
        <v>0</v>
      </c>
      <c r="O12" s="140"/>
    </row>
    <row r="13" spans="1:15" ht="24.6" customHeight="1">
      <c r="A13" s="207" t="s">
        <v>92</v>
      </c>
      <c r="B13" s="138">
        <v>50684644</v>
      </c>
      <c r="C13" s="139">
        <v>3.8082065229284328</v>
      </c>
      <c r="D13" s="138">
        <v>0</v>
      </c>
      <c r="E13" s="139">
        <v>0</v>
      </c>
      <c r="F13" s="138">
        <v>0</v>
      </c>
      <c r="G13" s="139"/>
      <c r="H13" s="208">
        <v>0</v>
      </c>
      <c r="I13" s="139"/>
      <c r="J13" s="138">
        <v>50684644</v>
      </c>
      <c r="K13" s="139">
        <v>44.256761818834448</v>
      </c>
      <c r="L13" s="138">
        <v>0</v>
      </c>
      <c r="M13" s="140">
        <v>0</v>
      </c>
      <c r="N13" s="209">
        <f>'[3]105決算'!$D11</f>
        <v>0</v>
      </c>
      <c r="O13" s="140"/>
    </row>
    <row r="14" spans="1:15" ht="24.6" customHeight="1">
      <c r="A14" s="207" t="s">
        <v>93</v>
      </c>
      <c r="B14" s="138">
        <v>862781525</v>
      </c>
      <c r="C14" s="139">
        <v>64.825358768765156</v>
      </c>
      <c r="D14" s="138">
        <v>72222149</v>
      </c>
      <c r="E14" s="139">
        <v>105.65752280829632</v>
      </c>
      <c r="F14" s="138">
        <v>689885429</v>
      </c>
      <c r="G14" s="139">
        <v>60.52370502073888</v>
      </c>
      <c r="H14" s="208">
        <v>83126</v>
      </c>
      <c r="I14" s="139">
        <v>4.2104399419941316</v>
      </c>
      <c r="J14" s="138">
        <v>97617472</v>
      </c>
      <c r="K14" s="139">
        <v>85.237517060605981</v>
      </c>
      <c r="L14" s="138">
        <v>2973349</v>
      </c>
      <c r="M14" s="140">
        <v>47.811140344360602</v>
      </c>
      <c r="N14" s="209">
        <f>SUM(N15:N24)</f>
        <v>0</v>
      </c>
      <c r="O14" s="140"/>
    </row>
    <row r="15" spans="1:15" ht="24.6" customHeight="1">
      <c r="A15" s="207" t="s">
        <v>94</v>
      </c>
      <c r="B15" s="138">
        <v>0</v>
      </c>
      <c r="C15" s="139">
        <v>0</v>
      </c>
      <c r="D15" s="138">
        <v>0</v>
      </c>
      <c r="E15" s="139">
        <v>0</v>
      </c>
      <c r="F15" s="138">
        <v>0</v>
      </c>
      <c r="G15" s="139"/>
      <c r="H15" s="208">
        <v>0</v>
      </c>
      <c r="I15" s="139">
        <v>0</v>
      </c>
      <c r="J15" s="138">
        <v>0</v>
      </c>
      <c r="K15" s="139">
        <v>0</v>
      </c>
      <c r="L15" s="138">
        <v>0</v>
      </c>
      <c r="M15" s="140">
        <v>0</v>
      </c>
      <c r="N15" s="209">
        <f>'[3]105決算'!$D13</f>
        <v>0</v>
      </c>
      <c r="O15" s="140"/>
    </row>
    <row r="16" spans="1:15" ht="24.6" customHeight="1">
      <c r="A16" s="207" t="s">
        <v>95</v>
      </c>
      <c r="B16" s="138">
        <v>966363</v>
      </c>
      <c r="C16" s="139">
        <v>7.260798517430031E-2</v>
      </c>
      <c r="D16" s="138">
        <v>0</v>
      </c>
      <c r="E16" s="139">
        <v>0</v>
      </c>
      <c r="F16" s="138">
        <v>0</v>
      </c>
      <c r="G16" s="139"/>
      <c r="H16" s="208">
        <v>0</v>
      </c>
      <c r="I16" s="139">
        <v>0</v>
      </c>
      <c r="J16" s="138">
        <v>0</v>
      </c>
      <c r="K16" s="139">
        <v>0</v>
      </c>
      <c r="L16" s="138">
        <v>966363</v>
      </c>
      <c r="M16" s="140">
        <v>15.539015775341996</v>
      </c>
      <c r="N16" s="209">
        <f>'[3]105決算'!$D14</f>
        <v>0</v>
      </c>
      <c r="O16" s="140"/>
    </row>
    <row r="17" spans="1:15" ht="24.6" customHeight="1">
      <c r="A17" s="207" t="s">
        <v>96</v>
      </c>
      <c r="B17" s="138">
        <v>686010229</v>
      </c>
      <c r="C17" s="139">
        <v>51.543592352615278</v>
      </c>
      <c r="D17" s="138">
        <v>0</v>
      </c>
      <c r="E17" s="139">
        <v>0</v>
      </c>
      <c r="F17" s="138">
        <v>686010229</v>
      </c>
      <c r="G17" s="139">
        <v>60.183733408298338</v>
      </c>
      <c r="H17" s="208">
        <v>0</v>
      </c>
      <c r="I17" s="139">
        <v>0</v>
      </c>
      <c r="J17" s="138">
        <v>0</v>
      </c>
      <c r="K17" s="139">
        <v>0</v>
      </c>
      <c r="L17" s="138">
        <v>0</v>
      </c>
      <c r="M17" s="140">
        <v>0</v>
      </c>
      <c r="N17" s="209">
        <f>'[3]105決算'!$D15</f>
        <v>0</v>
      </c>
      <c r="O17" s="140"/>
    </row>
    <row r="18" spans="1:15" ht="24.6" customHeight="1">
      <c r="A18" s="207" t="s">
        <v>97</v>
      </c>
      <c r="B18" s="138">
        <v>69786897</v>
      </c>
      <c r="C18" s="139">
        <v>5.2434602553454788</v>
      </c>
      <c r="D18" s="138">
        <v>69786897</v>
      </c>
      <c r="E18" s="139">
        <v>102.09486651384087</v>
      </c>
      <c r="F18" s="138">
        <v>0</v>
      </c>
      <c r="G18" s="139"/>
      <c r="H18" s="208">
        <v>0</v>
      </c>
      <c r="I18" s="139">
        <v>0</v>
      </c>
      <c r="J18" s="138">
        <v>0</v>
      </c>
      <c r="K18" s="139">
        <v>0</v>
      </c>
      <c r="L18" s="138">
        <v>0</v>
      </c>
      <c r="M18" s="140">
        <v>0</v>
      </c>
      <c r="N18" s="209">
        <f>'[3]105決算'!$D16</f>
        <v>0</v>
      </c>
      <c r="O18" s="140"/>
    </row>
    <row r="19" spans="1:15" ht="24.6" customHeight="1">
      <c r="A19" s="207" t="s">
        <v>132</v>
      </c>
      <c r="B19" s="138">
        <v>378383</v>
      </c>
      <c r="C19" s="139">
        <v>2.842992462895131E-2</v>
      </c>
      <c r="D19" s="138">
        <v>0</v>
      </c>
      <c r="E19" s="139">
        <v>0</v>
      </c>
      <c r="F19" s="138">
        <v>0</v>
      </c>
      <c r="G19" s="139"/>
      <c r="H19" s="208">
        <v>0</v>
      </c>
      <c r="I19" s="139">
        <v>0</v>
      </c>
      <c r="J19" s="138">
        <v>0</v>
      </c>
      <c r="K19" s="139">
        <v>0</v>
      </c>
      <c r="L19" s="138">
        <v>378383</v>
      </c>
      <c r="M19" s="140">
        <v>6.0843589894493375</v>
      </c>
      <c r="N19" s="209">
        <f>'[3]105決算'!$D17</f>
        <v>0</v>
      </c>
      <c r="O19" s="140"/>
    </row>
    <row r="20" spans="1:15" ht="24.6" customHeight="1">
      <c r="A20" s="207" t="s">
        <v>133</v>
      </c>
      <c r="B20" s="138">
        <v>0</v>
      </c>
      <c r="C20" s="139">
        <v>0</v>
      </c>
      <c r="D20" s="138">
        <v>0</v>
      </c>
      <c r="E20" s="139">
        <v>0</v>
      </c>
      <c r="F20" s="138">
        <v>0</v>
      </c>
      <c r="G20" s="139"/>
      <c r="H20" s="208">
        <v>0</v>
      </c>
      <c r="I20" s="139">
        <v>0</v>
      </c>
      <c r="J20" s="138">
        <v>0</v>
      </c>
      <c r="K20" s="139">
        <v>0</v>
      </c>
      <c r="L20" s="138">
        <v>0</v>
      </c>
      <c r="M20" s="140">
        <v>0</v>
      </c>
      <c r="N20" s="209">
        <f>'[3]105決算'!$D18</f>
        <v>0</v>
      </c>
      <c r="O20" s="140"/>
    </row>
    <row r="21" spans="1:15" ht="24.6" customHeight="1">
      <c r="A21" s="207" t="s">
        <v>134</v>
      </c>
      <c r="B21" s="138">
        <v>13740017</v>
      </c>
      <c r="C21" s="139">
        <v>1.0323604594035929</v>
      </c>
      <c r="D21" s="138">
        <v>0</v>
      </c>
      <c r="E21" s="139">
        <v>0</v>
      </c>
      <c r="F21" s="138">
        <v>0</v>
      </c>
      <c r="G21" s="139"/>
      <c r="H21" s="208">
        <v>46347</v>
      </c>
      <c r="I21" s="139">
        <v>2.3475357889421122</v>
      </c>
      <c r="J21" s="138">
        <v>13693670</v>
      </c>
      <c r="K21" s="139">
        <v>11.957023741070742</v>
      </c>
      <c r="L21" s="138">
        <v>0</v>
      </c>
      <c r="M21" s="140">
        <v>0</v>
      </c>
      <c r="N21" s="209">
        <f>'[3]105決算'!$D19</f>
        <v>0</v>
      </c>
      <c r="O21" s="140"/>
    </row>
    <row r="22" spans="1:15" ht="24.6" customHeight="1">
      <c r="A22" s="142" t="s">
        <v>135</v>
      </c>
      <c r="B22" s="138">
        <v>91580678</v>
      </c>
      <c r="C22" s="139">
        <v>6.880942782863551</v>
      </c>
      <c r="D22" s="138">
        <v>2116294</v>
      </c>
      <c r="E22" s="139">
        <v>3.0960361145451465</v>
      </c>
      <c r="F22" s="138">
        <v>3875200</v>
      </c>
      <c r="G22" s="139">
        <v>0.33997161244054525</v>
      </c>
      <c r="H22" s="208">
        <v>36779</v>
      </c>
      <c r="I22" s="139">
        <v>1.8629041530520192</v>
      </c>
      <c r="J22" s="138">
        <v>83923802</v>
      </c>
      <c r="K22" s="139">
        <v>73.280493319535239</v>
      </c>
      <c r="L22" s="138">
        <v>1628603</v>
      </c>
      <c r="M22" s="140">
        <v>26.187765579569273</v>
      </c>
      <c r="N22" s="209">
        <f>'[3]105決算'!$D20</f>
        <v>0</v>
      </c>
      <c r="O22" s="140"/>
    </row>
    <row r="23" spans="1:15" ht="24.6" customHeight="1">
      <c r="A23" s="142" t="s">
        <v>136</v>
      </c>
      <c r="B23" s="138">
        <v>318958</v>
      </c>
      <c r="C23" s="139">
        <v>2.3965008734010383E-2</v>
      </c>
      <c r="D23" s="138">
        <v>318958</v>
      </c>
      <c r="E23" s="139">
        <v>0.46662017991030114</v>
      </c>
      <c r="F23" s="138">
        <v>0</v>
      </c>
      <c r="G23" s="139"/>
      <c r="H23" s="208">
        <v>0</v>
      </c>
      <c r="I23" s="139">
        <v>0</v>
      </c>
      <c r="J23" s="138">
        <v>0</v>
      </c>
      <c r="K23" s="139">
        <v>0</v>
      </c>
      <c r="L23" s="138">
        <v>0</v>
      </c>
      <c r="M23" s="140">
        <v>0</v>
      </c>
      <c r="N23" s="209">
        <f>'[3]105決算'!$D21</f>
        <v>0</v>
      </c>
      <c r="O23" s="140"/>
    </row>
    <row r="24" spans="1:15" ht="24.6" customHeight="1">
      <c r="A24" s="142" t="s">
        <v>137</v>
      </c>
      <c r="B24" s="138">
        <v>0</v>
      </c>
      <c r="C24" s="139">
        <v>0</v>
      </c>
      <c r="D24" s="138">
        <v>0</v>
      </c>
      <c r="E24" s="139">
        <v>0</v>
      </c>
      <c r="F24" s="138">
        <v>0</v>
      </c>
      <c r="G24" s="139">
        <v>0</v>
      </c>
      <c r="H24" s="208">
        <v>0</v>
      </c>
      <c r="I24" s="139">
        <v>0</v>
      </c>
      <c r="J24" s="138">
        <v>0</v>
      </c>
      <c r="K24" s="139">
        <v>0</v>
      </c>
      <c r="L24" s="138">
        <v>0</v>
      </c>
      <c r="M24" s="140">
        <v>0</v>
      </c>
      <c r="N24" s="209">
        <f>'[3]105決算'!$D22</f>
        <v>0</v>
      </c>
      <c r="O24" s="140"/>
    </row>
    <row r="25" spans="1:15" ht="24.6" customHeight="1">
      <c r="A25" s="207" t="s">
        <v>138</v>
      </c>
      <c r="B25" s="138">
        <v>468150600</v>
      </c>
      <c r="C25" s="139">
        <v>35.174641231234837</v>
      </c>
      <c r="D25" s="138">
        <v>-3867197</v>
      </c>
      <c r="E25" s="139">
        <v>-5.657522808296318</v>
      </c>
      <c r="F25" s="138">
        <v>449974447</v>
      </c>
      <c r="G25" s="139">
        <v>39.47629497926112</v>
      </c>
      <c r="H25" s="208">
        <v>1891157</v>
      </c>
      <c r="I25" s="139">
        <v>95.789560058005875</v>
      </c>
      <c r="J25" s="138">
        <v>16906596</v>
      </c>
      <c r="K25" s="139">
        <v>14.762482939394014</v>
      </c>
      <c r="L25" s="138">
        <v>3245597</v>
      </c>
      <c r="M25" s="140">
        <v>52.188859655639398</v>
      </c>
      <c r="N25" s="209">
        <f>N6-N14</f>
        <v>0</v>
      </c>
      <c r="O25" s="140"/>
    </row>
    <row r="26" spans="1:15" ht="24.6" customHeight="1">
      <c r="A26" s="207" t="s">
        <v>139</v>
      </c>
      <c r="B26" s="138">
        <v>120577110</v>
      </c>
      <c r="C26" s="139">
        <v>9.059598737989738</v>
      </c>
      <c r="D26" s="138">
        <v>9874355</v>
      </c>
      <c r="E26" s="139">
        <v>14.445705411365076</v>
      </c>
      <c r="F26" s="138">
        <v>110544005</v>
      </c>
      <c r="G26" s="139">
        <v>9.6980345854370604</v>
      </c>
      <c r="H26" s="208">
        <v>6008</v>
      </c>
      <c r="I26" s="139">
        <v>0.30431300882396295</v>
      </c>
      <c r="J26" s="138">
        <v>143044</v>
      </c>
      <c r="K26" s="139">
        <v>0.12490300292162168</v>
      </c>
      <c r="L26" s="138">
        <v>9698</v>
      </c>
      <c r="M26" s="140">
        <v>0.15594282375180618</v>
      </c>
      <c r="N26" s="209">
        <f>N27+N28</f>
        <v>0</v>
      </c>
      <c r="O26" s="140"/>
    </row>
    <row r="27" spans="1:15" ht="24.6" customHeight="1">
      <c r="A27" s="207" t="s">
        <v>140</v>
      </c>
      <c r="B27" s="138">
        <v>51558484</v>
      </c>
      <c r="C27" s="139">
        <v>3.8738627636627228</v>
      </c>
      <c r="D27" s="138">
        <v>213338</v>
      </c>
      <c r="E27" s="139">
        <v>0.31210321089831211</v>
      </c>
      <c r="F27" s="138">
        <v>51249065</v>
      </c>
      <c r="G27" s="139">
        <v>4.4960846573390567</v>
      </c>
      <c r="H27" s="208">
        <v>6008</v>
      </c>
      <c r="I27" s="139">
        <v>0.30431300882396295</v>
      </c>
      <c r="J27" s="138">
        <v>80375</v>
      </c>
      <c r="K27" s="139">
        <v>7.0181754284173697E-2</v>
      </c>
      <c r="L27" s="138">
        <v>9698</v>
      </c>
      <c r="M27" s="140">
        <v>0.15594282375180618</v>
      </c>
      <c r="N27" s="209">
        <f>'[3]105決算'!$D25</f>
        <v>0</v>
      </c>
      <c r="O27" s="140"/>
    </row>
    <row r="28" spans="1:15" ht="24.6" customHeight="1">
      <c r="A28" s="207" t="s">
        <v>141</v>
      </c>
      <c r="B28" s="138">
        <v>69018626</v>
      </c>
      <c r="C28" s="139">
        <v>5.1857359743270148</v>
      </c>
      <c r="D28" s="138">
        <v>9661017</v>
      </c>
      <c r="E28" s="139">
        <v>14.133602200466763</v>
      </c>
      <c r="F28" s="138">
        <v>59294940</v>
      </c>
      <c r="G28" s="139">
        <v>5.2019499280980046</v>
      </c>
      <c r="H28" s="208">
        <v>0</v>
      </c>
      <c r="I28" s="139">
        <v>0</v>
      </c>
      <c r="J28" s="138">
        <v>62669</v>
      </c>
      <c r="K28" s="139">
        <v>5.4721248637447983E-2</v>
      </c>
      <c r="L28" s="138">
        <v>0</v>
      </c>
      <c r="M28" s="140">
        <v>0</v>
      </c>
      <c r="N28" s="209">
        <f>'[3]105決算'!$D26</f>
        <v>0</v>
      </c>
      <c r="O28" s="140"/>
    </row>
    <row r="29" spans="1:15" ht="24.6" customHeight="1">
      <c r="A29" s="207" t="s">
        <v>142</v>
      </c>
      <c r="B29" s="138">
        <v>116093925</v>
      </c>
      <c r="C29" s="139">
        <v>8.7227532358195958</v>
      </c>
      <c r="D29" s="138">
        <v>51676</v>
      </c>
      <c r="E29" s="139">
        <v>7.5599497165911259E-2</v>
      </c>
      <c r="F29" s="138">
        <v>115766400</v>
      </c>
      <c r="G29" s="139">
        <v>10.156195725236669</v>
      </c>
      <c r="H29" s="208">
        <v>0</v>
      </c>
      <c r="I29" s="139">
        <v>0</v>
      </c>
      <c r="J29" s="138">
        <v>275849</v>
      </c>
      <c r="K29" s="139">
        <v>0.24086552706108905</v>
      </c>
      <c r="L29" s="138">
        <v>0</v>
      </c>
      <c r="M29" s="140">
        <v>0</v>
      </c>
      <c r="N29" s="209">
        <f>N30+N31</f>
        <v>0</v>
      </c>
      <c r="O29" s="140"/>
    </row>
    <row r="30" spans="1:15" ht="24.6" customHeight="1">
      <c r="A30" s="207" t="s">
        <v>143</v>
      </c>
      <c r="B30" s="138">
        <v>275849</v>
      </c>
      <c r="C30" s="139">
        <v>2.0726000583989209E-2</v>
      </c>
      <c r="D30" s="138">
        <v>0</v>
      </c>
      <c r="E30" s="139">
        <v>0</v>
      </c>
      <c r="F30" s="138">
        <v>0</v>
      </c>
      <c r="G30" s="139">
        <v>0</v>
      </c>
      <c r="H30" s="208">
        <v>0</v>
      </c>
      <c r="I30" s="139">
        <v>0</v>
      </c>
      <c r="J30" s="138">
        <v>275849</v>
      </c>
      <c r="K30" s="139">
        <v>0.24086552706108905</v>
      </c>
      <c r="L30" s="138">
        <v>0</v>
      </c>
      <c r="M30" s="140">
        <v>0</v>
      </c>
      <c r="N30" s="209">
        <f>'[3]105決算'!$D28</f>
        <v>0</v>
      </c>
      <c r="O30" s="140"/>
    </row>
    <row r="31" spans="1:15" ht="24.6" customHeight="1">
      <c r="A31" s="207" t="s">
        <v>144</v>
      </c>
      <c r="B31" s="138">
        <v>115818076</v>
      </c>
      <c r="C31" s="139">
        <v>8.7020272352356063</v>
      </c>
      <c r="D31" s="138">
        <v>51676</v>
      </c>
      <c r="E31" s="139">
        <v>7.5599497165911259E-2</v>
      </c>
      <c r="F31" s="138">
        <v>115766400</v>
      </c>
      <c r="G31" s="139">
        <v>10.156195725236669</v>
      </c>
      <c r="H31" s="208">
        <v>0</v>
      </c>
      <c r="I31" s="139">
        <v>0</v>
      </c>
      <c r="J31" s="138">
        <v>0</v>
      </c>
      <c r="K31" s="139">
        <v>0</v>
      </c>
      <c r="L31" s="138">
        <v>0</v>
      </c>
      <c r="M31" s="140">
        <v>0</v>
      </c>
      <c r="N31" s="209">
        <f>'[3]105決算'!$D29</f>
        <v>0</v>
      </c>
      <c r="O31" s="140"/>
    </row>
    <row r="32" spans="1:15" ht="24.6" customHeight="1">
      <c r="A32" s="207" t="s">
        <v>145</v>
      </c>
      <c r="B32" s="138">
        <v>4483185</v>
      </c>
      <c r="C32" s="139">
        <v>0.33684550217014259</v>
      </c>
      <c r="D32" s="138">
        <v>9822679</v>
      </c>
      <c r="E32" s="139">
        <v>14.370105914199163</v>
      </c>
      <c r="F32" s="138">
        <v>-5222395</v>
      </c>
      <c r="G32" s="139">
        <v>-0.45816113979960815</v>
      </c>
      <c r="H32" s="208">
        <v>6008</v>
      </c>
      <c r="I32" s="139">
        <v>0.30431300882396295</v>
      </c>
      <c r="J32" s="138">
        <v>-132805</v>
      </c>
      <c r="K32" s="139">
        <v>-0.11596252413946734</v>
      </c>
      <c r="L32" s="138">
        <v>9698</v>
      </c>
      <c r="M32" s="140">
        <v>0.15594282375180618</v>
      </c>
      <c r="N32" s="209">
        <f>N26-N29</f>
        <v>0</v>
      </c>
      <c r="O32" s="140"/>
    </row>
    <row r="33" spans="1:15" ht="24.6" customHeight="1" thickBot="1">
      <c r="A33" s="210" t="s">
        <v>146</v>
      </c>
      <c r="B33" s="145">
        <v>472633785</v>
      </c>
      <c r="C33" s="146">
        <v>35.511486733404979</v>
      </c>
      <c r="D33" s="145">
        <v>5955482</v>
      </c>
      <c r="E33" s="146">
        <v>8.712583105902846</v>
      </c>
      <c r="F33" s="145">
        <v>444752052</v>
      </c>
      <c r="G33" s="211">
        <v>39.018133839461512</v>
      </c>
      <c r="H33" s="212">
        <v>1897165</v>
      </c>
      <c r="I33" s="146">
        <v>96.093873066829829</v>
      </c>
      <c r="J33" s="145">
        <v>16773791</v>
      </c>
      <c r="K33" s="146">
        <v>14.646520415254546</v>
      </c>
      <c r="L33" s="145">
        <v>3255295</v>
      </c>
      <c r="M33" s="213">
        <v>52.344802479391205</v>
      </c>
      <c r="N33" s="214">
        <f>N25+N32</f>
        <v>0</v>
      </c>
      <c r="O33" s="213"/>
    </row>
    <row r="34" spans="1:15">
      <c r="A34" s="192"/>
      <c r="B34" s="192"/>
      <c r="C34" s="215"/>
      <c r="D34" s="192"/>
      <c r="E34" s="216"/>
      <c r="F34" s="217"/>
      <c r="G34" s="215"/>
      <c r="H34" s="192"/>
      <c r="I34" s="215"/>
      <c r="L34" s="218"/>
      <c r="M34" s="218"/>
    </row>
  </sheetData>
  <mergeCells count="13">
    <mergeCell ref="H4:I4"/>
    <mergeCell ref="J4:K4"/>
    <mergeCell ref="L4:M4"/>
    <mergeCell ref="N4:O4"/>
    <mergeCell ref="A4:A5"/>
    <mergeCell ref="B4:C4"/>
    <mergeCell ref="D4:E4"/>
    <mergeCell ref="F4:G4"/>
    <mergeCell ref="J1:M1"/>
    <mergeCell ref="J2:K2"/>
    <mergeCell ref="L2:M2"/>
    <mergeCell ref="J3:K3"/>
    <mergeCell ref="L3:M3"/>
  </mergeCells>
  <phoneticPr fontId="3" type="noConversion"/>
  <printOptions horizontalCentered="1" verticalCentered="1" gridLinesSet="0"/>
  <pageMargins left="0.59055118110236227" right="0.59055118110236227" top="0.39370078740157483" bottom="0.39370078740157483" header="0.23622047244094491" footer="0.19685039370078741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7" sqref="G7"/>
    </sheetView>
  </sheetViews>
  <sheetFormatPr defaultRowHeight="16.5"/>
  <cols>
    <col min="1" max="1" width="35.125" style="5" customWidth="1"/>
    <col min="2" max="3" width="14.125" style="5" customWidth="1"/>
    <col min="4" max="4" width="12.125" style="5" customWidth="1"/>
    <col min="5" max="6" width="14.125" style="5" customWidth="1"/>
    <col min="7" max="11" width="15.625" style="5" customWidth="1"/>
    <col min="12" max="12" width="10.625" style="5" customWidth="1"/>
    <col min="13" max="13" width="15.625" style="5" customWidth="1"/>
    <col min="14" max="16384" width="9" style="5"/>
  </cols>
  <sheetData>
    <row r="1" spans="1:13" ht="32.25">
      <c r="A1" s="1"/>
      <c r="B1" s="1"/>
      <c r="C1" s="1"/>
      <c r="D1" s="2"/>
      <c r="E1" s="3" t="s">
        <v>0</v>
      </c>
      <c r="F1" s="3"/>
      <c r="G1" s="4" t="s">
        <v>1</v>
      </c>
      <c r="H1" s="1"/>
      <c r="I1" s="1"/>
      <c r="J1" s="1"/>
      <c r="K1" s="1"/>
      <c r="L1" s="1"/>
      <c r="M1" s="1"/>
    </row>
    <row r="2" spans="1:13" ht="24" customHeight="1">
      <c r="A2" s="6"/>
      <c r="B2" s="7"/>
      <c r="C2" s="7"/>
      <c r="D2" s="8" t="s">
        <v>2</v>
      </c>
      <c r="E2" s="8"/>
      <c r="F2" s="8"/>
      <c r="G2" s="9" t="s">
        <v>3</v>
      </c>
      <c r="H2" s="9"/>
      <c r="I2" s="9"/>
      <c r="J2" s="7"/>
      <c r="K2" s="7"/>
      <c r="L2" s="7"/>
      <c r="M2" s="7"/>
    </row>
    <row r="3" spans="1:13" ht="21.75" thickBot="1">
      <c r="A3" s="10"/>
      <c r="D3" s="11"/>
      <c r="E3" s="12" t="s">
        <v>4</v>
      </c>
      <c r="F3" s="12"/>
      <c r="G3" s="13" t="s">
        <v>5</v>
      </c>
      <c r="H3" s="14"/>
      <c r="I3" s="15"/>
      <c r="M3" s="11" t="s">
        <v>6</v>
      </c>
    </row>
    <row r="4" spans="1:13" ht="50.1" customHeight="1">
      <c r="A4" s="16" t="s">
        <v>7</v>
      </c>
      <c r="B4" s="17" t="s">
        <v>8</v>
      </c>
      <c r="C4" s="17"/>
      <c r="D4" s="17"/>
      <c r="E4" s="17" t="s">
        <v>9</v>
      </c>
      <c r="F4" s="17"/>
      <c r="G4" s="17"/>
      <c r="H4" s="17" t="s">
        <v>10</v>
      </c>
      <c r="I4" s="17"/>
      <c r="J4" s="17"/>
      <c r="K4" s="18" t="s">
        <v>11</v>
      </c>
      <c r="L4" s="19" t="s">
        <v>12</v>
      </c>
      <c r="M4" s="20" t="s">
        <v>13</v>
      </c>
    </row>
    <row r="5" spans="1:13" ht="50.1" customHeight="1">
      <c r="A5" s="21"/>
      <c r="B5" s="22" t="s">
        <v>14</v>
      </c>
      <c r="C5" s="22" t="s">
        <v>15</v>
      </c>
      <c r="D5" s="23" t="s">
        <v>16</v>
      </c>
      <c r="E5" s="22" t="s">
        <v>14</v>
      </c>
      <c r="F5" s="22" t="s">
        <v>15</v>
      </c>
      <c r="G5" s="23" t="s">
        <v>16</v>
      </c>
      <c r="H5" s="22" t="s">
        <v>14</v>
      </c>
      <c r="I5" s="22" t="s">
        <v>15</v>
      </c>
      <c r="J5" s="23" t="s">
        <v>16</v>
      </c>
      <c r="K5" s="24"/>
      <c r="L5" s="25"/>
      <c r="M5" s="26"/>
    </row>
    <row r="6" spans="1:13" ht="35.1" customHeight="1">
      <c r="A6" s="27" t="s">
        <v>17</v>
      </c>
      <c r="B6" s="28"/>
      <c r="C6" s="28"/>
      <c r="D6" s="28"/>
      <c r="E6" s="28"/>
      <c r="F6" s="28"/>
      <c r="G6" s="29"/>
      <c r="H6" s="29"/>
      <c r="I6" s="29"/>
      <c r="J6" s="29"/>
      <c r="K6" s="28"/>
      <c r="L6" s="30"/>
      <c r="M6" s="31"/>
    </row>
    <row r="7" spans="1:13" ht="35.1" customHeight="1">
      <c r="A7" s="32" t="s">
        <v>18</v>
      </c>
      <c r="B7" s="33">
        <v>255915000</v>
      </c>
      <c r="C7" s="33">
        <v>401219000</v>
      </c>
      <c r="D7" s="33">
        <v>-145304000</v>
      </c>
      <c r="E7" s="33">
        <v>404944351</v>
      </c>
      <c r="F7" s="33">
        <v>354703673</v>
      </c>
      <c r="G7" s="33">
        <v>50240678</v>
      </c>
      <c r="H7" s="33">
        <v>149029351</v>
      </c>
      <c r="I7" s="33">
        <v>-46515327</v>
      </c>
      <c r="J7" s="33">
        <v>195544678</v>
      </c>
      <c r="K7" s="33">
        <v>660460788</v>
      </c>
      <c r="L7" s="34">
        <v>0</v>
      </c>
      <c r="M7" s="35">
        <v>710701466</v>
      </c>
    </row>
    <row r="8" spans="1:13" ht="35.1" customHeight="1">
      <c r="A8" s="32" t="s">
        <v>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  <c r="M8" s="35"/>
    </row>
    <row r="9" spans="1:13" ht="35.1" customHeight="1">
      <c r="A9" s="32" t="s">
        <v>20</v>
      </c>
      <c r="B9" s="33">
        <v>180631000</v>
      </c>
      <c r="C9" s="33">
        <v>211651000</v>
      </c>
      <c r="D9" s="33">
        <v>-31020000</v>
      </c>
      <c r="E9" s="33">
        <v>251776289</v>
      </c>
      <c r="F9" s="33">
        <v>208599167</v>
      </c>
      <c r="G9" s="33">
        <v>43177122</v>
      </c>
      <c r="H9" s="33">
        <v>71145289</v>
      </c>
      <c r="I9" s="33">
        <v>-3051833</v>
      </c>
      <c r="J9" s="33">
        <v>74197122</v>
      </c>
      <c r="K9" s="33">
        <v>399140139</v>
      </c>
      <c r="L9" s="34">
        <v>0</v>
      </c>
      <c r="M9" s="35">
        <v>442317261</v>
      </c>
    </row>
    <row r="10" spans="1:13" s="40" customFormat="1" ht="35.1" customHeight="1">
      <c r="A10" s="36" t="s">
        <v>21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39"/>
    </row>
    <row r="11" spans="1:13" s="40" customFormat="1" ht="35.1" customHeight="1">
      <c r="A11" s="36" t="s">
        <v>22</v>
      </c>
      <c r="B11" s="37">
        <v>26700000</v>
      </c>
      <c r="C11" s="37">
        <v>26529000</v>
      </c>
      <c r="D11" s="37">
        <v>171000</v>
      </c>
      <c r="E11" s="37">
        <v>14427686</v>
      </c>
      <c r="F11" s="37">
        <v>13097414</v>
      </c>
      <c r="G11" s="37">
        <v>1330272</v>
      </c>
      <c r="H11" s="37">
        <v>-12272314</v>
      </c>
      <c r="I11" s="37">
        <v>-13431586</v>
      </c>
      <c r="J11" s="37">
        <v>1159272</v>
      </c>
      <c r="K11" s="37">
        <v>80947214</v>
      </c>
      <c r="L11" s="38">
        <v>0</v>
      </c>
      <c r="M11" s="39">
        <v>82277486</v>
      </c>
    </row>
    <row r="12" spans="1:13" s="40" customFormat="1" ht="35.1" customHeight="1">
      <c r="A12" s="36" t="s">
        <v>23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2"/>
      <c r="M12" s="43"/>
    </row>
    <row r="13" spans="1:13" s="40" customFormat="1" ht="35.1" customHeight="1">
      <c r="A13" s="36" t="s">
        <v>24</v>
      </c>
      <c r="B13" s="41">
        <v>28675000</v>
      </c>
      <c r="C13" s="41">
        <v>36303000</v>
      </c>
      <c r="D13" s="41">
        <v>-7628000</v>
      </c>
      <c r="E13" s="41">
        <v>29319600</v>
      </c>
      <c r="F13" s="41">
        <v>34966225</v>
      </c>
      <c r="G13" s="41">
        <v>-5646625</v>
      </c>
      <c r="H13" s="41">
        <v>644600</v>
      </c>
      <c r="I13" s="41">
        <v>-1336775</v>
      </c>
      <c r="J13" s="41">
        <v>1981375</v>
      </c>
      <c r="K13" s="41">
        <v>628371042</v>
      </c>
      <c r="L13" s="42">
        <v>0</v>
      </c>
      <c r="M13" s="43">
        <v>622724417</v>
      </c>
    </row>
    <row r="14" spans="1:13" s="40" customFormat="1" ht="35.1" customHeight="1">
      <c r="A14" s="36" t="s">
        <v>25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2"/>
      <c r="M14" s="43"/>
    </row>
    <row r="15" spans="1:13" s="40" customFormat="1" ht="35.1" customHeight="1">
      <c r="A15" s="36" t="s">
        <v>26</v>
      </c>
      <c r="B15" s="41">
        <v>9842811000</v>
      </c>
      <c r="C15" s="41">
        <v>10863812000</v>
      </c>
      <c r="D15" s="41">
        <v>-1021001000</v>
      </c>
      <c r="E15" s="41">
        <v>9633636503</v>
      </c>
      <c r="F15" s="41">
        <v>9314871921</v>
      </c>
      <c r="G15" s="41">
        <v>318764582</v>
      </c>
      <c r="H15" s="41">
        <v>-209174497</v>
      </c>
      <c r="I15" s="41">
        <v>-1548940079</v>
      </c>
      <c r="J15" s="41">
        <v>1339765582</v>
      </c>
      <c r="K15" s="41">
        <v>4065870395</v>
      </c>
      <c r="L15" s="42">
        <v>0</v>
      </c>
      <c r="M15" s="43">
        <v>4384634977</v>
      </c>
    </row>
    <row r="16" spans="1:13" ht="35.1" customHeight="1">
      <c r="A16" s="32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6"/>
    </row>
    <row r="17" spans="1:13" ht="35.1" customHeight="1">
      <c r="A17" s="32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6"/>
    </row>
    <row r="18" spans="1:13" ht="35.1" customHeight="1">
      <c r="A18" s="47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6"/>
    </row>
    <row r="19" spans="1:13" ht="35.1" customHeight="1">
      <c r="A19" s="47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6"/>
    </row>
    <row r="20" spans="1:13" ht="35.1" customHeight="1">
      <c r="A20" s="47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6"/>
    </row>
    <row r="21" spans="1:13" ht="35.1" customHeight="1">
      <c r="A21" s="47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5"/>
      <c r="M21" s="46"/>
    </row>
    <row r="22" spans="1:13" ht="35.1" customHeight="1">
      <c r="A22" s="47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6"/>
    </row>
    <row r="23" spans="1:13" ht="35.1" customHeight="1">
      <c r="A23" s="47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5"/>
      <c r="M23" s="46"/>
    </row>
    <row r="24" spans="1:13" ht="35.1" customHeight="1" thickBot="1">
      <c r="A24" s="48" t="s">
        <v>27</v>
      </c>
      <c r="B24" s="49">
        <v>10334732000</v>
      </c>
      <c r="C24" s="49">
        <v>11539514000</v>
      </c>
      <c r="D24" s="49">
        <v>-1204782000</v>
      </c>
      <c r="E24" s="49">
        <v>10334104429</v>
      </c>
      <c r="F24" s="49">
        <v>9926238400</v>
      </c>
      <c r="G24" s="49">
        <v>407866029</v>
      </c>
      <c r="H24" s="49">
        <v>-627571</v>
      </c>
      <c r="I24" s="49">
        <v>-1613275600</v>
      </c>
      <c r="J24" s="49">
        <v>1612648029</v>
      </c>
      <c r="K24" s="49">
        <v>5834789578</v>
      </c>
      <c r="L24" s="49">
        <v>0</v>
      </c>
      <c r="M24" s="50">
        <v>6242655607</v>
      </c>
    </row>
  </sheetData>
  <mergeCells count="12">
    <mergeCell ref="K4:K5"/>
    <mergeCell ref="L4:L5"/>
    <mergeCell ref="M4:M5"/>
    <mergeCell ref="E1:F1"/>
    <mergeCell ref="D2:F2"/>
    <mergeCell ref="G2:I2"/>
    <mergeCell ref="E3:F3"/>
    <mergeCell ref="G3:H3"/>
    <mergeCell ref="A4:A5"/>
    <mergeCell ref="B4:D4"/>
    <mergeCell ref="E4:G4"/>
    <mergeCell ref="H4:J4"/>
  </mergeCells>
  <phoneticPr fontId="3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營業損益表-基金</vt:lpstr>
      <vt:lpstr>收支綜計表-收支科別</vt:lpstr>
      <vt:lpstr>收支綜計表-基金別 (合併後)</vt:lpstr>
      <vt:lpstr>基金來源用途綜計表</vt:lpstr>
      <vt:lpstr>'收支綜計表-收支科別'!Print_Area</vt:lpstr>
      <vt:lpstr>'收支綜計表-基金別 (合併後)'!Print_Area</vt:lpstr>
      <vt:lpstr>'營業損益表-基金'!Print_Area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修思瑜</dc:creator>
  <cp:lastModifiedBy>修思瑜</cp:lastModifiedBy>
  <cp:lastPrinted>2019-05-10T09:10:32Z</cp:lastPrinted>
  <dcterms:created xsi:type="dcterms:W3CDTF">2019-05-10T06:59:30Z</dcterms:created>
  <dcterms:modified xsi:type="dcterms:W3CDTF">2019-05-10T09:16:07Z</dcterms:modified>
</cp:coreProperties>
</file>