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480" windowHeight="7425" activeTab="0"/>
  </bookViews>
  <sheets>
    <sheet name="第4季 " sheetId="1" r:id="rId1"/>
  </sheets>
  <definedNames/>
  <calcPr fullCalcOnLoad="1"/>
</workbook>
</file>

<file path=xl/comments1.xml><?xml version="1.0" encoding="utf-8"?>
<comments xmlns="http://schemas.openxmlformats.org/spreadsheetml/2006/main">
  <authors>
    <author>張惠琄</author>
  </authors>
  <commentList>
    <comment ref="B33" authorId="0">
      <text>
        <r>
          <rPr>
            <b/>
            <sz val="9"/>
            <rFont val="新細明體"/>
            <family val="1"/>
          </rPr>
          <t>張惠琄:</t>
        </r>
        <r>
          <rPr>
            <sz val="9"/>
            <rFont val="新細明體"/>
            <family val="1"/>
          </rPr>
          <t xml:space="preserve">
業務宣導費90,000元
捐助私校及團體300,000元</t>
        </r>
      </text>
    </comment>
    <comment ref="B39" authorId="0">
      <text>
        <r>
          <rPr>
            <b/>
            <sz val="9"/>
            <rFont val="新細明體"/>
            <family val="1"/>
          </rPr>
          <t>張惠琄:</t>
        </r>
        <r>
          <rPr>
            <sz val="9"/>
            <rFont val="新細明體"/>
            <family val="1"/>
          </rPr>
          <t xml:space="preserve">
交通及運輸設備修護費34,000元
其他100,000元
油脂52,000元
使用牌照稅10,000元
汽車燃料使用費12,000元</t>
        </r>
      </text>
    </comment>
  </commentList>
</comments>
</file>

<file path=xl/sharedStrings.xml><?xml version="1.0" encoding="utf-8"?>
<sst xmlns="http://schemas.openxmlformats.org/spreadsheetml/2006/main" count="140" uniqueCount="102">
  <si>
    <t>新    竹    縣    政    府</t>
  </si>
  <si>
    <t>三、以前年度剩餘款處理情形：</t>
  </si>
  <si>
    <t>五、本年度公益彩券盈餘分配預算編列情形：</t>
  </si>
  <si>
    <t>福利類別及項目</t>
  </si>
  <si>
    <t>本年度預算數</t>
  </si>
  <si>
    <t>本季執行數</t>
  </si>
  <si>
    <t>本年度1月起至本季截止累計執行數</t>
  </si>
  <si>
    <t>編號</t>
  </si>
  <si>
    <t xml:space="preserve">辦理兒童及少年保護個案處遇服務、寄養安置、親職教育等相關費用。      </t>
  </si>
  <si>
    <t>小計</t>
  </si>
  <si>
    <t>以申請案覈實支付</t>
  </si>
  <si>
    <t>獨居老人緊急救援連線月租費。</t>
  </si>
  <si>
    <t>低收入戶特殊救助項目(喪葬補助及脫貧方案等)。</t>
  </si>
  <si>
    <t>補助收容機構照顧本縣遊民之健康檢查費、醫療費、看護費、健保費、喪葬費、給養費、訪視費、避寒機制費用等。</t>
  </si>
  <si>
    <t>民眾(榮民眷)急難事故處理無名屍喪葬等重大傷亡川資等。</t>
  </si>
  <si>
    <t>合計</t>
  </si>
  <si>
    <t>七、本年度1月起至本季截止公益彩券盈餘分配剩餘情形：</t>
  </si>
  <si>
    <t>公益彩券盈餘分配辦理社會福利事業情形季報表</t>
  </si>
  <si>
    <t>(一)</t>
  </si>
  <si>
    <t>(二)</t>
  </si>
  <si>
    <t>（二）處理情形：保留於新竹縣公益彩券盈餘分配基金專戶中。</t>
  </si>
  <si>
    <t>補助機構團體辦理長照計畫服務、居家服務交通費等。</t>
  </si>
  <si>
    <t>編號</t>
  </si>
  <si>
    <t>以申請案覈實支付</t>
  </si>
  <si>
    <t>(C)</t>
  </si>
  <si>
    <t xml:space="preserve">執行率              </t>
  </si>
  <si>
    <t>六、公益彩券盈餘分配之執行數：                                                             單位：新台幣元</t>
  </si>
  <si>
    <t>購買六十五歲以上老人乘車票費(含IC卡製作費及搭乘北、高捷運補助費)。</t>
  </si>
  <si>
    <t>一、兒童及少年福利</t>
  </si>
  <si>
    <t>兒童及少年生活扶助。</t>
  </si>
  <si>
    <t>辦理公益彩券管理委員會出席費、誤餐及茶水費等。</t>
  </si>
  <si>
    <t>轉介本縣老人安養護費用。</t>
  </si>
  <si>
    <t>中低收入老人傷病醫療看護費用及中低收入年滿65歲以上未滿70歲老人全民健保自付保費補助。</t>
  </si>
  <si>
    <t>補助失能老人購租輔具及改善居家無障礙設備 評估費用等。</t>
  </si>
  <si>
    <t>補助獨居老人電話問安、關懷訪視誤餐及活動訓練補助費。</t>
  </si>
  <si>
    <t>補助老人健康檢查費。</t>
  </si>
  <si>
    <t>身障綜合福利中心水電及設備維修費。</t>
  </si>
  <si>
    <t>家庭照顧支持服務研習方案、手語翻譯訓練宣導、委託身障輔助及監護宣告訪視服務方案。</t>
  </si>
  <si>
    <t>補助身障者辦理輔助及監護宣告鑑定費用。</t>
  </si>
  <si>
    <t>補助身障機構收容、安置托育養護費及補助社福機構辦理身障方案、委託辦理照顧服務費、宣導、研習訓練、日照、送餐、身障生活重建等。</t>
  </si>
  <si>
    <t>身心障礙機構評鑑甲等獎勵費。</t>
  </si>
  <si>
    <t>補助身障者乘車票.捷運費。</t>
  </si>
  <si>
    <t>身心障礙福利服務活動及團體輔導補助。</t>
  </si>
  <si>
    <t>身心障礙者生活輔助器具及癱瘓者補助。</t>
  </si>
  <si>
    <t>新制身心障礙鑑定及需求評估。</t>
  </si>
  <si>
    <t>身心障礙者居家護理及居家復健服務補助。</t>
  </si>
  <si>
    <t>身心障礙者醫療復健所需醫療費用及醫療輔具補助。</t>
  </si>
  <si>
    <t>中低收入戶傷病醫療看護補助。</t>
  </si>
  <si>
    <t>醫事人員協助辦理家庭暴力及性侵害加害人心理輔導評估、心理治療、處遇服務,戒酒教育等相關費用。</t>
  </si>
  <si>
    <t>辦理性侵害加害人評估會議、家庭暴力及性侵害相關會議及個案研討會及家庭暴力加害人團體處遇講師鐘點費用。</t>
  </si>
  <si>
    <t>辦理家庭暴力及性侵害加害人處遇服務場地租借相關費用。</t>
  </si>
  <si>
    <t>辦理家庭暴力及性侵害加害人心理輔導評估、心理治療、處遇服務、戒酒教育等相關費用。</t>
  </si>
  <si>
    <t>覈實支付</t>
  </si>
  <si>
    <r>
      <t xml:space="preserve">（一）歲入預算原編 </t>
    </r>
    <r>
      <rPr>
        <u val="single"/>
        <sz val="14"/>
        <rFont val="標楷體"/>
        <family val="4"/>
      </rPr>
      <t>306,363,000</t>
    </r>
    <r>
      <rPr>
        <sz val="14"/>
        <rFont val="標楷體"/>
        <family val="4"/>
      </rPr>
      <t xml:space="preserve"> 元(公益彩券盈餘分配收入 </t>
    </r>
    <r>
      <rPr>
        <u val="single"/>
        <sz val="14"/>
        <rFont val="標楷體"/>
        <family val="4"/>
      </rPr>
      <t>305,953,000</t>
    </r>
    <r>
      <rPr>
        <sz val="14"/>
        <rFont val="標楷體"/>
        <family val="4"/>
      </rPr>
      <t xml:space="preserve"> 元+利息收入</t>
    </r>
    <r>
      <rPr>
        <u val="single"/>
        <sz val="14"/>
        <rFont val="標楷體"/>
        <family val="4"/>
      </rPr>
      <t xml:space="preserve"> 400,000</t>
    </r>
    <r>
      <rPr>
        <sz val="14"/>
        <rFont val="標楷體"/>
        <family val="4"/>
      </rPr>
      <t xml:space="preserve"> 元+雜項收入 </t>
    </r>
  </si>
  <si>
    <r>
      <t>10,000</t>
    </r>
    <r>
      <rPr>
        <sz val="14"/>
        <rFont val="標楷體"/>
        <family val="4"/>
      </rPr>
      <t xml:space="preserve"> 元)，追加減 </t>
    </r>
    <r>
      <rPr>
        <u val="single"/>
        <sz val="14"/>
        <rFont val="標楷體"/>
        <family val="4"/>
      </rPr>
      <t xml:space="preserve"> 0 </t>
    </r>
    <r>
      <rPr>
        <sz val="14"/>
        <rFont val="標楷體"/>
        <family val="4"/>
      </rPr>
      <t xml:space="preserve"> 元，合計 </t>
    </r>
    <r>
      <rPr>
        <u val="single"/>
        <sz val="14"/>
        <rFont val="標楷體"/>
        <family val="4"/>
      </rPr>
      <t>306,363,000</t>
    </r>
    <r>
      <rPr>
        <sz val="14"/>
        <rFont val="標楷體"/>
        <family val="4"/>
      </rPr>
      <t xml:space="preserve"> 元。</t>
    </r>
  </si>
  <si>
    <r>
      <t xml:space="preserve">（二）歲出預算原編 </t>
    </r>
    <r>
      <rPr>
        <u val="single"/>
        <sz val="14"/>
        <rFont val="標楷體"/>
        <family val="4"/>
      </rPr>
      <t>365,000,000</t>
    </r>
    <r>
      <rPr>
        <sz val="14"/>
        <rFont val="標楷體"/>
        <family val="4"/>
      </rPr>
      <t xml:space="preserve"> 元，追加減 </t>
    </r>
    <r>
      <rPr>
        <u val="single"/>
        <sz val="14"/>
        <rFont val="標楷體"/>
        <family val="4"/>
      </rPr>
      <t xml:space="preserve"> 0 </t>
    </r>
    <r>
      <rPr>
        <sz val="14"/>
        <rFont val="標楷體"/>
        <family val="4"/>
      </rPr>
      <t xml:space="preserve"> 元，合計 </t>
    </r>
    <r>
      <rPr>
        <u val="single"/>
        <sz val="14"/>
        <rFont val="標楷體"/>
        <family val="4"/>
      </rPr>
      <t>365,000,000</t>
    </r>
    <r>
      <rPr>
        <sz val="14"/>
        <rFont val="標楷體"/>
        <family val="4"/>
      </rPr>
      <t xml:space="preserve"> 元。</t>
    </r>
  </si>
  <si>
    <t>填表說明:福利類別及項目得視當季實際執行情形酌予增減或修正。</t>
  </si>
  <si>
    <r>
      <t xml:space="preserve">（一）截至去年12月底止，公益彩券盈餘分配待運用數為（a）=(a1)+(a2) </t>
    </r>
    <r>
      <rPr>
        <u val="single"/>
        <sz val="14"/>
        <rFont val="標楷體"/>
        <family val="4"/>
      </rPr>
      <t>458,658,653</t>
    </r>
    <r>
      <rPr>
        <sz val="14"/>
        <rFont val="標楷體"/>
        <family val="4"/>
      </rPr>
      <t xml:space="preserve"> 元。</t>
    </r>
  </si>
  <si>
    <r>
      <t>(a2):利息收入</t>
    </r>
    <r>
      <rPr>
        <u val="single"/>
        <sz val="14"/>
        <rFont val="標楷體"/>
        <family val="4"/>
      </rPr>
      <t xml:space="preserve"> 1,580,282</t>
    </r>
    <r>
      <rPr>
        <sz val="14"/>
        <rFont val="標楷體"/>
        <family val="4"/>
      </rPr>
      <t xml:space="preserve"> 元。</t>
    </r>
    <r>
      <rPr>
        <u val="single"/>
        <sz val="14"/>
        <rFont val="標楷體"/>
        <family val="4"/>
      </rPr>
      <t xml:space="preserve">                                                         </t>
    </r>
  </si>
  <si>
    <r>
      <t xml:space="preserve">上開公益彩券盈餘分配待運用數（a） </t>
    </r>
    <r>
      <rPr>
        <u val="single"/>
        <sz val="14"/>
        <rFont val="標楷體"/>
        <family val="4"/>
      </rPr>
      <t xml:space="preserve">458,658,653 </t>
    </r>
    <r>
      <rPr>
        <sz val="14"/>
        <rFont val="標楷體"/>
        <family val="4"/>
      </rPr>
      <t>元，其中包含收回以前年度溢付款轉列雜項收入</t>
    </r>
    <r>
      <rPr>
        <u val="single"/>
        <sz val="14"/>
        <rFont val="標楷體"/>
        <family val="4"/>
      </rPr>
      <t>1,380</t>
    </r>
    <r>
      <rPr>
        <sz val="14"/>
        <rFont val="標楷體"/>
        <family val="4"/>
      </rPr>
      <t>元。</t>
    </r>
  </si>
  <si>
    <r>
      <t xml:space="preserve">(a1)公益彩券盈餘分配收入 </t>
    </r>
    <r>
      <rPr>
        <u val="single"/>
        <sz val="14"/>
        <rFont val="標楷體"/>
        <family val="4"/>
      </rPr>
      <t>457,078,371</t>
    </r>
    <r>
      <rPr>
        <sz val="14"/>
        <rFont val="標楷體"/>
        <family val="4"/>
      </rPr>
      <t xml:space="preserve"> 元。 </t>
    </r>
    <r>
      <rPr>
        <u val="single"/>
        <sz val="14"/>
        <rFont val="標楷體"/>
        <family val="4"/>
      </rPr>
      <t xml:space="preserve">                            </t>
    </r>
    <r>
      <rPr>
        <sz val="14"/>
        <rFont val="標楷體"/>
        <family val="4"/>
      </rPr>
      <t xml:space="preserve"> </t>
    </r>
  </si>
  <si>
    <t>補助辦理少年保護安置寄養,輔導事務費,心理諮商,追蹤輔導，驗傷醫療費等相關費用</t>
  </si>
  <si>
    <t>發展遲緩兒療育補助。</t>
  </si>
  <si>
    <t>委託辦理獨居老人個案服務方案。</t>
  </si>
  <si>
    <t>身心障礙者生活補助費</t>
  </si>
  <si>
    <t>低收入戶家庭及兒童生活補助費。</t>
  </si>
  <si>
    <t>低收入戶就學生活補助費。</t>
  </si>
  <si>
    <t>婦幼館設施設備修護費用。</t>
  </si>
  <si>
    <t>委託辦理新住民家庭服務中心方案</t>
  </si>
  <si>
    <t>家庭暴力相對人關懷服務方案</t>
  </si>
  <si>
    <t>家庭暴力事件司法服務中心</t>
  </si>
  <si>
    <t>家庭暴力被害人個案處遇方案</t>
  </si>
  <si>
    <t>六、其他福利
家庭暴力及性侵害防治工作</t>
  </si>
  <si>
    <t>補助辦理長期照顧居家護理、社區及居家復健、機構及居家喘息服務服務費及交通費。</t>
  </si>
  <si>
    <t xml:space="preserve">尚未執行原因綜合說明：                                  </t>
  </si>
  <si>
    <t>社區心理諮商服務</t>
  </si>
  <si>
    <t>元。)</t>
  </si>
  <si>
    <r>
      <t>一、本年度公益彩券盈餘分配管理方式：</t>
    </r>
    <r>
      <rPr>
        <u val="single"/>
        <sz val="14"/>
        <rFont val="標楷體"/>
        <family val="4"/>
      </rPr>
      <t>基金管理</t>
    </r>
    <r>
      <rPr>
        <sz val="14"/>
        <rFont val="標楷體"/>
        <family val="4"/>
      </rPr>
      <t>。</t>
    </r>
  </si>
  <si>
    <t>三、老人福利</t>
  </si>
  <si>
    <t>二、婦女福利服務</t>
  </si>
  <si>
    <t>四、身心障礙者福利</t>
  </si>
  <si>
    <t>五、社會救助</t>
  </si>
  <si>
    <t>已達執行率</t>
  </si>
  <si>
    <t>中華民國103年  10 月份至  12 月份﹝103年度第 4 季﹞</t>
  </si>
  <si>
    <t>備註(尚未執行原因)</t>
  </si>
  <si>
    <r>
      <t>二、本年度第</t>
    </r>
    <r>
      <rPr>
        <u val="single"/>
        <sz val="14"/>
        <rFont val="標楷體"/>
        <family val="4"/>
      </rPr>
      <t xml:space="preserve"> 4 </t>
    </r>
    <r>
      <rPr>
        <sz val="14"/>
        <rFont val="標楷體"/>
        <family val="4"/>
      </rPr>
      <t>季，彩券盈餘分配數為</t>
    </r>
    <r>
      <rPr>
        <u val="single"/>
        <sz val="14"/>
        <rFont val="標楷體"/>
        <family val="4"/>
      </rPr>
      <t>102,358,761</t>
    </r>
    <r>
      <rPr>
        <sz val="14"/>
        <rFont val="標楷體"/>
        <family val="4"/>
      </rPr>
      <t>元</t>
    </r>
  </si>
  <si>
    <r>
      <t xml:space="preserve">(b2):利息收入 </t>
    </r>
    <r>
      <rPr>
        <u val="single"/>
        <sz val="14"/>
        <rFont val="標楷體"/>
        <family val="4"/>
      </rPr>
      <t xml:space="preserve">922,065 </t>
    </r>
    <r>
      <rPr>
        <sz val="14"/>
        <rFont val="標楷體"/>
        <family val="4"/>
      </rPr>
      <t xml:space="preserve"> 元。</t>
    </r>
    <r>
      <rPr>
        <u val="single"/>
        <sz val="14"/>
        <rFont val="標楷體"/>
        <family val="4"/>
      </rPr>
      <t xml:space="preserve">                                                         </t>
    </r>
  </si>
  <si>
    <r>
      <t xml:space="preserve">(b1)公益彩券盈餘分配收入 </t>
    </r>
    <r>
      <rPr>
        <u val="single"/>
        <sz val="14"/>
        <rFont val="標楷體"/>
        <family val="4"/>
      </rPr>
      <t>417,721,875</t>
    </r>
    <r>
      <rPr>
        <sz val="14"/>
        <rFont val="標楷體"/>
        <family val="4"/>
      </rPr>
      <t xml:space="preserve">元。 </t>
    </r>
    <r>
      <rPr>
        <u val="single"/>
        <sz val="14"/>
        <rFont val="標楷體"/>
        <family val="4"/>
      </rPr>
      <t xml:space="preserve">                            </t>
    </r>
    <r>
      <rPr>
        <sz val="14"/>
        <rFont val="標楷體"/>
        <family val="4"/>
      </rPr>
      <t xml:space="preserve"> </t>
    </r>
  </si>
  <si>
    <r>
      <t>四、本年度1月起至本季截止，累計公益彩券盈餘分配數為（b）=(b1)+(b2)</t>
    </r>
    <r>
      <rPr>
        <u val="single"/>
        <sz val="14"/>
        <rFont val="標楷體"/>
        <family val="4"/>
      </rPr>
      <t xml:space="preserve"> 418,643,940</t>
    </r>
    <r>
      <rPr>
        <sz val="14"/>
        <rFont val="標楷體"/>
        <family val="4"/>
      </rPr>
      <t xml:space="preserve"> 元。</t>
    </r>
  </si>
  <si>
    <t>申請案未如預期</t>
  </si>
  <si>
    <t>已辦理超支併決算</t>
  </si>
  <si>
    <t>本年度未辦理評鑑</t>
  </si>
  <si>
    <t>已達執行率(負值為預借款辦理支出收回)</t>
  </si>
  <si>
    <t>覈實支付</t>
  </si>
  <si>
    <t>覈實支付(負值為預借款辦理支出收回)</t>
  </si>
  <si>
    <t>與低收入戶家庭及兒童生活補助費合併支付</t>
  </si>
  <si>
    <t>已達執行率</t>
  </si>
  <si>
    <t xml:space="preserve">補助辦理少年保護安置寄養、輔導事務費、心理諮商、追蹤輔導、驗傷醫療費等相關費用、獨居老人緊急救援連線月租費、補助身障者辦理輔助及監護宣告鑑定費用等申請案均未如預期，其餘則為覈實支付。
                                         </t>
  </si>
  <si>
    <r>
      <t xml:space="preserve">本年度1月起至本季截止，未含利息收入之累計公益彩券盈餘分配待運用數 (d)=(a1)+(b1)-(c) </t>
    </r>
    <r>
      <rPr>
        <u val="single"/>
        <sz val="14"/>
        <rFont val="標楷體"/>
        <family val="4"/>
      </rPr>
      <t>553,097,849</t>
    </r>
    <r>
      <rPr>
        <sz val="14"/>
        <rFont val="標楷體"/>
        <family val="4"/>
      </rPr>
      <t xml:space="preserve"> 元；</t>
    </r>
  </si>
  <si>
    <t>按時召開會議，依據委員出席情形覈實支付。</t>
  </si>
  <si>
    <r>
      <t>含利息收入之待運用數(e)=(a)+(b)-(c)</t>
    </r>
    <r>
      <rPr>
        <u val="single"/>
        <sz val="14"/>
        <rFont val="標楷體"/>
        <family val="4"/>
      </rPr>
      <t xml:space="preserve"> 555,600,196</t>
    </r>
    <r>
      <rPr>
        <sz val="14"/>
        <rFont val="標楷體"/>
        <family val="4"/>
      </rPr>
      <t xml:space="preserve"> 元 。          </t>
    </r>
  </si>
  <si>
    <t>已辦理超支併決算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</si>
</sst>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0_);[Red]\(#,##0\)"/>
    <numFmt numFmtId="183" formatCode="#,##0_ ;[Red]\-#,##0\ "/>
    <numFmt numFmtId="184" formatCode="#,##0.0_);[Red]\(#,##0.0\)"/>
    <numFmt numFmtId="185" formatCode="#,##0.00_);[Red]\(#,##0.00\)"/>
    <numFmt numFmtId="186" formatCode="0.00_ "/>
    <numFmt numFmtId="187" formatCode="0_ "/>
    <numFmt numFmtId="188" formatCode="#,##0;[Red]#,##0"/>
    <numFmt numFmtId="189" formatCode="#,##0_ "/>
    <numFmt numFmtId="190" formatCode="#,##0.00_ "/>
  </numFmts>
  <fonts count="17">
    <font>
      <sz val="12"/>
      <name val="新細明體"/>
      <family val="1"/>
    </font>
    <font>
      <sz val="9"/>
      <name val="新細明體"/>
      <family val="1"/>
    </font>
    <font>
      <u val="single"/>
      <sz val="12"/>
      <color indexed="12"/>
      <name val="新細明體"/>
      <family val="1"/>
    </font>
    <font>
      <u val="single"/>
      <sz val="12"/>
      <color indexed="36"/>
      <name val="新細明體"/>
      <family val="1"/>
    </font>
    <font>
      <sz val="12"/>
      <name val="標楷體"/>
      <family val="4"/>
    </font>
    <font>
      <b/>
      <sz val="12"/>
      <name val="標楷體"/>
      <family val="4"/>
    </font>
    <font>
      <b/>
      <sz val="9"/>
      <name val="新細明體"/>
      <family val="1"/>
    </font>
    <font>
      <sz val="14"/>
      <name val="標楷體"/>
      <family val="4"/>
    </font>
    <font>
      <u val="single"/>
      <sz val="14"/>
      <name val="標楷體"/>
      <family val="4"/>
    </font>
    <font>
      <sz val="13"/>
      <name val="標楷體"/>
      <family val="4"/>
    </font>
    <font>
      <sz val="13"/>
      <name val="細明體"/>
      <family val="3"/>
    </font>
    <font>
      <b/>
      <sz val="13"/>
      <name val="標楷體"/>
      <family val="4"/>
    </font>
    <font>
      <sz val="14"/>
      <name val="新細明體"/>
      <family val="1"/>
    </font>
    <font>
      <b/>
      <u val="singleAccounting"/>
      <sz val="24"/>
      <name val="標楷體"/>
      <family val="4"/>
    </font>
    <font>
      <b/>
      <sz val="20"/>
      <name val="標楷體"/>
      <family val="4"/>
    </font>
    <font>
      <sz val="18"/>
      <name val="標楷體"/>
      <family val="4"/>
    </font>
    <font>
      <b/>
      <sz val="8"/>
      <name val="新細明體"/>
      <family val="2"/>
    </font>
  </fonts>
  <fills count="3">
    <fill>
      <patternFill/>
    </fill>
    <fill>
      <patternFill patternType="gray125"/>
    </fill>
    <fill>
      <patternFill patternType="solid">
        <fgColor indexed="9"/>
        <bgColor indexed="64"/>
      </patternFill>
    </fill>
  </fills>
  <borders count="8">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93">
    <xf numFmtId="0" fontId="0" fillId="0" borderId="0" xfId="0" applyAlignment="1">
      <alignment/>
    </xf>
    <xf numFmtId="0" fontId="4" fillId="0" borderId="1" xfId="0" applyFont="1" applyFill="1" applyBorder="1" applyAlignment="1">
      <alignment horizontal="center" vertical="center" wrapText="1"/>
    </xf>
    <xf numFmtId="41" fontId="4" fillId="0" borderId="1" xfId="0" applyNumberFormat="1" applyFont="1" applyFill="1" applyBorder="1" applyAlignment="1">
      <alignment vertical="center" wrapText="1"/>
    </xf>
    <xf numFmtId="0" fontId="4" fillId="0" borderId="0" xfId="0" applyFont="1" applyFill="1" applyAlignment="1">
      <alignment vertical="center" wrapText="1"/>
    </xf>
    <xf numFmtId="182" fontId="4" fillId="0" borderId="1" xfId="0" applyNumberFormat="1" applyFont="1" applyFill="1" applyBorder="1" applyAlignment="1">
      <alignment horizontal="right" vertical="center" wrapText="1"/>
    </xf>
    <xf numFmtId="182" fontId="4" fillId="0" borderId="2" xfId="0" applyNumberFormat="1" applyFont="1" applyFill="1" applyBorder="1" applyAlignment="1">
      <alignment horizontal="right" vertical="center" wrapText="1"/>
    </xf>
    <xf numFmtId="0" fontId="4" fillId="0" borderId="1" xfId="0" applyFont="1" applyFill="1" applyBorder="1" applyAlignment="1">
      <alignment vertical="center" wrapText="1"/>
    </xf>
    <xf numFmtId="0" fontId="5" fillId="0" borderId="0" xfId="0" applyFont="1" applyFill="1" applyAlignment="1">
      <alignment vertical="center" wrapText="1"/>
    </xf>
    <xf numFmtId="0" fontId="4" fillId="0" borderId="1" xfId="0" applyFont="1" applyFill="1" applyBorder="1" applyAlignment="1">
      <alignment horizontal="left" vertical="center" wrapText="1"/>
    </xf>
    <xf numFmtId="41" fontId="4" fillId="0" borderId="0" xfId="0" applyNumberFormat="1"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182" fontId="9" fillId="0" borderId="1" xfId="0" applyNumberFormat="1" applyFont="1" applyFill="1" applyBorder="1" applyAlignment="1">
      <alignment horizontal="right" vertical="center" wrapText="1"/>
    </xf>
    <xf numFmtId="10" fontId="9" fillId="0" borderId="2" xfId="0" applyNumberFormat="1" applyFont="1" applyFill="1" applyBorder="1" applyAlignment="1">
      <alignment horizontal="right" vertical="center" wrapText="1"/>
    </xf>
    <xf numFmtId="182" fontId="9" fillId="0" borderId="2" xfId="0" applyNumberFormat="1" applyFont="1" applyFill="1" applyBorder="1" applyAlignment="1">
      <alignment horizontal="right" vertical="center" wrapText="1"/>
    </xf>
    <xf numFmtId="182" fontId="9" fillId="0" borderId="3" xfId="0" applyNumberFormat="1" applyFont="1" applyFill="1" applyBorder="1" applyAlignment="1">
      <alignment horizontal="right" vertical="center" wrapText="1"/>
    </xf>
    <xf numFmtId="10" fontId="9" fillId="0" borderId="1" xfId="0" applyNumberFormat="1" applyFont="1" applyFill="1" applyBorder="1" applyAlignment="1">
      <alignment horizontal="right"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0" xfId="0" applyFont="1" applyFill="1" applyAlignment="1">
      <alignment horizontal="right" vertical="center" wrapText="1"/>
    </xf>
    <xf numFmtId="0" fontId="7"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3" fontId="8" fillId="0" borderId="0" xfId="0" applyNumberFormat="1" applyFont="1" applyFill="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right" vertical="center" wrapText="1"/>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0" fillId="0" borderId="0" xfId="0" applyAlignment="1">
      <alignment horizontal="left" vertical="center" wrapText="1"/>
    </xf>
    <xf numFmtId="182" fontId="11" fillId="2" borderId="5" xfId="0" applyNumberFormat="1" applyFont="1" applyFill="1" applyBorder="1" applyAlignment="1">
      <alignment horizontal="right" vertical="center" wrapText="1"/>
    </xf>
    <xf numFmtId="182" fontId="9" fillId="2" borderId="1" xfId="0" applyNumberFormat="1" applyFont="1" applyFill="1" applyBorder="1" applyAlignment="1">
      <alignment horizontal="right" vertical="center" wrapText="1"/>
    </xf>
    <xf numFmtId="182" fontId="9" fillId="2" borderId="1" xfId="0" applyNumberFormat="1" applyFont="1" applyFill="1" applyBorder="1" applyAlignment="1">
      <alignment horizontal="right" vertical="center" wrapText="1"/>
    </xf>
    <xf numFmtId="182" fontId="9" fillId="2" borderId="2" xfId="0" applyNumberFormat="1" applyFont="1" applyFill="1" applyBorder="1" applyAlignment="1">
      <alignment horizontal="righ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182" fontId="9" fillId="2" borderId="5" xfId="0" applyNumberFormat="1" applyFont="1" applyFill="1" applyBorder="1" applyAlignment="1">
      <alignment horizontal="right" vertical="center" wrapText="1"/>
    </xf>
    <xf numFmtId="182" fontId="10" fillId="2" borderId="1" xfId="0" applyNumberFormat="1" applyFont="1" applyFill="1" applyBorder="1" applyAlignment="1">
      <alignment horizontal="right" vertical="center" wrapText="1"/>
    </xf>
    <xf numFmtId="182" fontId="9" fillId="2" borderId="2" xfId="0" applyNumberFormat="1" applyFont="1" applyFill="1" applyBorder="1" applyAlignment="1">
      <alignment horizontal="right" vertical="center" wrapText="1"/>
    </xf>
    <xf numFmtId="0" fontId="4" fillId="0" borderId="5" xfId="0" applyFont="1" applyFill="1" applyBorder="1" applyAlignment="1">
      <alignment horizontal="right" vertical="center" wrapText="1"/>
    </xf>
    <xf numFmtId="189" fontId="4" fillId="0" borderId="0" xfId="0" applyNumberFormat="1" applyFont="1" applyFill="1" applyAlignment="1">
      <alignment vertical="center" wrapText="1"/>
    </xf>
    <xf numFmtId="0" fontId="9" fillId="2" borderId="6"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0" borderId="2" xfId="0" applyFont="1" applyFill="1"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 xfId="0" applyFont="1" applyFill="1" applyBorder="1" applyAlignment="1">
      <alignment horizontal="center" vertical="center" wrapText="1"/>
    </xf>
    <xf numFmtId="182" fontId="9" fillId="2" borderId="2" xfId="0" applyNumberFormat="1" applyFont="1" applyFill="1" applyBorder="1" applyAlignment="1">
      <alignment horizontal="right" vertical="center" wrapText="1"/>
    </xf>
    <xf numFmtId="0" fontId="0" fillId="0" borderId="5" xfId="0" applyBorder="1" applyAlignment="1">
      <alignment horizontal="right" vertical="center" wrapText="1"/>
    </xf>
    <xf numFmtId="182" fontId="9" fillId="2" borderId="2" xfId="0" applyNumberFormat="1" applyFont="1" applyFill="1" applyBorder="1" applyAlignment="1">
      <alignment horizontal="right" vertical="center" wrapText="1"/>
    </xf>
    <xf numFmtId="0" fontId="4" fillId="0" borderId="1" xfId="0" applyFont="1" applyBorder="1" applyAlignment="1">
      <alignment vertical="center" wrapText="1"/>
    </xf>
    <xf numFmtId="182" fontId="9" fillId="0" borderId="2" xfId="0" applyNumberFormat="1" applyFont="1" applyFill="1" applyBorder="1" applyAlignment="1">
      <alignment horizontal="right" vertical="center" wrapText="1"/>
    </xf>
    <xf numFmtId="182" fontId="9" fillId="0" borderId="5" xfId="0" applyNumberFormat="1" applyFont="1" applyFill="1" applyBorder="1" applyAlignment="1">
      <alignment horizontal="right" vertical="center" wrapText="1"/>
    </xf>
    <xf numFmtId="0" fontId="4" fillId="0" borderId="1" xfId="0" applyFont="1" applyFill="1" applyBorder="1" applyAlignment="1">
      <alignment vertical="center" wrapText="1"/>
    </xf>
    <xf numFmtId="0" fontId="9" fillId="0" borderId="2" xfId="0" applyFont="1" applyFill="1"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9" fillId="0" borderId="6" xfId="0" applyFont="1" applyFill="1" applyBorder="1" applyAlignment="1">
      <alignment vertical="center" wrapText="1"/>
    </xf>
    <xf numFmtId="0" fontId="9" fillId="0" borderId="5" xfId="0" applyFont="1" applyFill="1" applyBorder="1" applyAlignment="1">
      <alignment vertical="center" wrapText="1"/>
    </xf>
    <xf numFmtId="0" fontId="9" fillId="0" borderId="1" xfId="0" applyFont="1" applyFill="1" applyBorder="1" applyAlignment="1">
      <alignment vertical="center" wrapText="1"/>
    </xf>
    <xf numFmtId="0" fontId="9" fillId="2" borderId="2" xfId="0" applyFont="1" applyFill="1" applyBorder="1" applyAlignment="1">
      <alignment horizontal="left" vertical="center" wrapText="1"/>
    </xf>
    <xf numFmtId="0" fontId="7" fillId="0" borderId="0" xfId="0" applyFont="1" applyFill="1" applyAlignment="1">
      <alignment horizontal="left" vertical="center" wrapText="1"/>
    </xf>
    <xf numFmtId="0" fontId="0" fillId="0" borderId="0" xfId="0" applyAlignment="1">
      <alignment horizontal="left" vertical="center" wrapText="1"/>
    </xf>
    <xf numFmtId="0" fontId="7" fillId="0" borderId="0" xfId="0" applyFont="1" applyFill="1" applyBorder="1" applyAlignment="1">
      <alignment horizontal="left" vertical="center" wrapText="1"/>
    </xf>
    <xf numFmtId="0" fontId="8" fillId="0" borderId="0" xfId="0" applyFont="1" applyFill="1" applyAlignment="1">
      <alignment horizontal="left" vertical="center" wrapText="1"/>
    </xf>
    <xf numFmtId="189" fontId="7" fillId="0" borderId="0" xfId="0" applyNumberFormat="1" applyFont="1" applyFill="1" applyAlignment="1">
      <alignment horizontal="left" vertical="center" wrapText="1"/>
    </xf>
    <xf numFmtId="186" fontId="7" fillId="0" borderId="0" xfId="0" applyNumberFormat="1" applyFont="1" applyFill="1" applyAlignment="1">
      <alignment horizontal="left" vertical="center" wrapText="1"/>
    </xf>
    <xf numFmtId="42" fontId="13" fillId="0" borderId="0" xfId="0" applyNumberFormat="1"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3" fontId="8" fillId="0" borderId="0" xfId="0" applyNumberFormat="1" applyFont="1" applyFill="1" applyBorder="1" applyAlignment="1">
      <alignment horizontal="left"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7" fillId="0" borderId="7" xfId="0" applyFont="1" applyFill="1" applyBorder="1" applyAlignment="1">
      <alignment vertical="center" wrapText="1"/>
    </xf>
    <xf numFmtId="0" fontId="12" fillId="0" borderId="7" xfId="0" applyFont="1" applyBorder="1" applyAlignment="1">
      <alignment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0" xfId="0" applyFont="1" applyFill="1" applyAlignment="1">
      <alignment vertical="top" wrapText="1"/>
    </xf>
    <xf numFmtId="0" fontId="0" fillId="0" borderId="0" xfId="0" applyAlignment="1">
      <alignment/>
    </xf>
    <xf numFmtId="0" fontId="7" fillId="0" borderId="0" xfId="0" applyFont="1" applyFill="1" applyAlignment="1">
      <alignment vertical="center" wrapText="1"/>
    </xf>
    <xf numFmtId="0" fontId="0" fillId="0" borderId="0" xfId="0" applyAlignment="1">
      <alignment vertical="center" wrapText="1"/>
    </xf>
    <xf numFmtId="182" fontId="4" fillId="0" borderId="2" xfId="0" applyNumberFormat="1" applyFont="1" applyFill="1" applyBorder="1" applyAlignment="1">
      <alignment horizontal="right" vertical="center" wrapText="1"/>
    </xf>
    <xf numFmtId="182" fontId="4" fillId="0" borderId="5" xfId="0" applyNumberFormat="1" applyFont="1" applyFill="1" applyBorder="1" applyAlignment="1">
      <alignment horizontal="right" vertical="center" wrapText="1"/>
    </xf>
    <xf numFmtId="0" fontId="4" fillId="0" borderId="5" xfId="0" applyFont="1" applyFill="1" applyBorder="1" applyAlignment="1">
      <alignment horizontal="right" vertical="center" wrapText="1"/>
    </xf>
    <xf numFmtId="182" fontId="10" fillId="2" borderId="2" xfId="0" applyNumberFormat="1" applyFont="1" applyFill="1" applyBorder="1" applyAlignment="1">
      <alignment horizontal="right" vertical="center" wrapText="1"/>
    </xf>
    <xf numFmtId="182" fontId="9" fillId="2" borderId="5" xfId="0" applyNumberFormat="1" applyFont="1" applyFill="1" applyBorder="1" applyAlignment="1">
      <alignment horizontal="right" vertical="center"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8"/>
  <sheetViews>
    <sheetView tabSelected="1" view="pageBreakPreview" zoomScale="70" zoomScaleNormal="75" zoomScaleSheetLayoutView="70" workbookViewId="0" topLeftCell="A29">
      <selection activeCell="J33" sqref="J33"/>
    </sheetView>
  </sheetViews>
  <sheetFormatPr defaultColWidth="9.00390625" defaultRowHeight="16.5"/>
  <cols>
    <col min="1" max="1" width="6.00390625" style="27" customWidth="1"/>
    <col min="2" max="3" width="8.625" style="27" customWidth="1"/>
    <col min="4" max="4" width="12.00390625" style="27" customWidth="1"/>
    <col min="5" max="5" width="18.50390625" style="27" customWidth="1"/>
    <col min="6" max="6" width="17.875" style="27" customWidth="1"/>
    <col min="7" max="7" width="4.875" style="27" customWidth="1"/>
    <col min="8" max="8" width="14.875" style="27" customWidth="1"/>
    <col min="9" max="9" width="10.875" style="28" customWidth="1"/>
    <col min="10" max="10" width="31.875" style="27" customWidth="1"/>
    <col min="11" max="16384" width="9.00390625" style="27" customWidth="1"/>
  </cols>
  <sheetData>
    <row r="1" spans="1:10" ht="21.75" customHeight="1">
      <c r="A1" s="73" t="s">
        <v>0</v>
      </c>
      <c r="B1" s="73"/>
      <c r="C1" s="73"/>
      <c r="D1" s="73"/>
      <c r="E1" s="73"/>
      <c r="F1" s="73"/>
      <c r="G1" s="73"/>
      <c r="H1" s="73"/>
      <c r="I1" s="73"/>
      <c r="J1" s="73"/>
    </row>
    <row r="2" spans="1:10" ht="27" customHeight="1">
      <c r="A2" s="74" t="s">
        <v>17</v>
      </c>
      <c r="B2" s="74"/>
      <c r="C2" s="74"/>
      <c r="D2" s="74"/>
      <c r="E2" s="74"/>
      <c r="F2" s="74"/>
      <c r="G2" s="74"/>
      <c r="H2" s="74"/>
      <c r="I2" s="74"/>
      <c r="J2" s="74"/>
    </row>
    <row r="3" spans="1:10" s="7" customFormat="1" ht="23.25" customHeight="1">
      <c r="A3" s="75" t="s">
        <v>83</v>
      </c>
      <c r="B3" s="75"/>
      <c r="C3" s="75"/>
      <c r="D3" s="75"/>
      <c r="E3" s="75"/>
      <c r="F3" s="75"/>
      <c r="G3" s="75"/>
      <c r="H3" s="75"/>
      <c r="I3" s="75"/>
      <c r="J3" s="75"/>
    </row>
    <row r="4" spans="1:10" s="3" customFormat="1" ht="19.5">
      <c r="A4" s="67" t="s">
        <v>77</v>
      </c>
      <c r="B4" s="67"/>
      <c r="C4" s="67"/>
      <c r="D4" s="67"/>
      <c r="E4" s="67"/>
      <c r="F4" s="67"/>
      <c r="G4" s="67"/>
      <c r="H4" s="67"/>
      <c r="I4" s="67"/>
      <c r="J4" s="67"/>
    </row>
    <row r="5" spans="1:10" s="40" customFormat="1" ht="19.5" customHeight="1">
      <c r="A5" s="71" t="s">
        <v>85</v>
      </c>
      <c r="B5" s="71"/>
      <c r="C5" s="71"/>
      <c r="D5" s="71"/>
      <c r="E5" s="71"/>
      <c r="F5" s="71"/>
      <c r="G5" s="71"/>
      <c r="H5" s="71"/>
      <c r="I5" s="71"/>
      <c r="J5" s="71"/>
    </row>
    <row r="6" spans="1:11" s="3" customFormat="1" ht="19.5" customHeight="1">
      <c r="A6" s="10"/>
      <c r="B6" s="67" t="s">
        <v>76</v>
      </c>
      <c r="C6" s="67"/>
      <c r="D6" s="67"/>
      <c r="E6" s="67"/>
      <c r="F6" s="67"/>
      <c r="G6" s="67"/>
      <c r="H6" s="67"/>
      <c r="I6" s="67"/>
      <c r="J6" s="67"/>
      <c r="K6" s="67"/>
    </row>
    <row r="7" spans="1:10" s="3" customFormat="1" ht="19.5" customHeight="1">
      <c r="A7" s="67" t="s">
        <v>1</v>
      </c>
      <c r="B7" s="67"/>
      <c r="C7" s="67"/>
      <c r="D7" s="67"/>
      <c r="E7" s="67"/>
      <c r="F7" s="10"/>
      <c r="G7" s="10"/>
      <c r="H7" s="11"/>
      <c r="I7" s="20"/>
      <c r="J7" s="11"/>
    </row>
    <row r="8" spans="1:10" s="3" customFormat="1" ht="19.5" customHeight="1">
      <c r="A8" s="67" t="s">
        <v>57</v>
      </c>
      <c r="B8" s="67"/>
      <c r="C8" s="67"/>
      <c r="D8" s="67"/>
      <c r="E8" s="67"/>
      <c r="F8" s="67"/>
      <c r="G8" s="67"/>
      <c r="H8" s="67"/>
      <c r="I8" s="67"/>
      <c r="J8" s="67"/>
    </row>
    <row r="9" spans="1:10" s="3" customFormat="1" ht="19.5" customHeight="1">
      <c r="A9" s="10"/>
      <c r="B9" s="67" t="s">
        <v>60</v>
      </c>
      <c r="C9" s="67"/>
      <c r="D9" s="67"/>
      <c r="E9" s="67"/>
      <c r="F9" s="67"/>
      <c r="G9" s="67"/>
      <c r="H9" s="67"/>
      <c r="I9" s="67"/>
      <c r="J9" s="10"/>
    </row>
    <row r="10" spans="1:10" s="3" customFormat="1" ht="19.5" customHeight="1">
      <c r="A10" s="10"/>
      <c r="B10" s="67" t="s">
        <v>58</v>
      </c>
      <c r="C10" s="67"/>
      <c r="D10" s="67"/>
      <c r="E10" s="67"/>
      <c r="F10" s="67"/>
      <c r="G10" s="67"/>
      <c r="H10" s="67"/>
      <c r="I10" s="67"/>
      <c r="J10" s="10"/>
    </row>
    <row r="11" spans="1:10" s="3" customFormat="1" ht="19.5" customHeight="1">
      <c r="A11" s="10"/>
      <c r="B11" s="72" t="s">
        <v>59</v>
      </c>
      <c r="C11" s="72"/>
      <c r="D11" s="72"/>
      <c r="E11" s="72"/>
      <c r="F11" s="72"/>
      <c r="G11" s="72"/>
      <c r="H11" s="72"/>
      <c r="I11" s="72"/>
      <c r="J11" s="72"/>
    </row>
    <row r="12" spans="1:10" s="3" customFormat="1" ht="19.5" customHeight="1">
      <c r="A12" s="67" t="s">
        <v>20</v>
      </c>
      <c r="B12" s="67"/>
      <c r="C12" s="67"/>
      <c r="D12" s="67"/>
      <c r="E12" s="67"/>
      <c r="F12" s="68"/>
      <c r="G12" s="29"/>
      <c r="H12" s="11"/>
      <c r="I12" s="20"/>
      <c r="J12" s="11"/>
    </row>
    <row r="13" spans="1:10" s="3" customFormat="1" ht="19.5" customHeight="1">
      <c r="A13" s="67" t="s">
        <v>88</v>
      </c>
      <c r="B13" s="67"/>
      <c r="C13" s="67"/>
      <c r="D13" s="67"/>
      <c r="E13" s="67"/>
      <c r="F13" s="67"/>
      <c r="G13" s="67"/>
      <c r="H13" s="67"/>
      <c r="I13" s="67"/>
      <c r="J13" s="67"/>
    </row>
    <row r="14" spans="1:10" s="3" customFormat="1" ht="19.5" customHeight="1">
      <c r="A14" s="10"/>
      <c r="B14" s="67" t="s">
        <v>87</v>
      </c>
      <c r="C14" s="67"/>
      <c r="D14" s="67"/>
      <c r="E14" s="67"/>
      <c r="F14" s="67"/>
      <c r="G14" s="67"/>
      <c r="H14" s="67"/>
      <c r="I14" s="67"/>
      <c r="J14" s="10"/>
    </row>
    <row r="15" spans="1:10" s="3" customFormat="1" ht="19.5" customHeight="1">
      <c r="A15" s="10"/>
      <c r="B15" s="67" t="s">
        <v>86</v>
      </c>
      <c r="C15" s="67"/>
      <c r="D15" s="67"/>
      <c r="E15" s="67"/>
      <c r="F15" s="67"/>
      <c r="G15" s="67"/>
      <c r="H15" s="67"/>
      <c r="I15" s="67"/>
      <c r="J15" s="10"/>
    </row>
    <row r="16" spans="1:10" s="3" customFormat="1" ht="19.5" customHeight="1">
      <c r="A16" s="67" t="s">
        <v>2</v>
      </c>
      <c r="B16" s="67"/>
      <c r="C16" s="67"/>
      <c r="D16" s="67"/>
      <c r="E16" s="67"/>
      <c r="F16" s="10"/>
      <c r="G16" s="10"/>
      <c r="H16" s="11"/>
      <c r="I16" s="20"/>
      <c r="J16" s="11"/>
    </row>
    <row r="17" spans="1:10" s="3" customFormat="1" ht="19.5" customHeight="1">
      <c r="A17" s="67" t="s">
        <v>53</v>
      </c>
      <c r="B17" s="67"/>
      <c r="C17" s="67"/>
      <c r="D17" s="67"/>
      <c r="E17" s="67"/>
      <c r="F17" s="67"/>
      <c r="G17" s="67"/>
      <c r="H17" s="67"/>
      <c r="I17" s="67"/>
      <c r="J17" s="67"/>
    </row>
    <row r="18" spans="1:10" s="3" customFormat="1" ht="19.5" customHeight="1">
      <c r="A18" s="10"/>
      <c r="B18" s="70" t="s">
        <v>54</v>
      </c>
      <c r="C18" s="67"/>
      <c r="D18" s="67"/>
      <c r="E18" s="67"/>
      <c r="F18" s="67"/>
      <c r="G18" s="67"/>
      <c r="H18" s="67"/>
      <c r="I18" s="67"/>
      <c r="J18" s="10"/>
    </row>
    <row r="19" spans="1:10" s="3" customFormat="1" ht="19.5" customHeight="1">
      <c r="A19" s="67" t="s">
        <v>55</v>
      </c>
      <c r="B19" s="67"/>
      <c r="C19" s="67"/>
      <c r="D19" s="67"/>
      <c r="E19" s="67"/>
      <c r="F19" s="67"/>
      <c r="G19" s="67"/>
      <c r="H19" s="67"/>
      <c r="I19" s="67"/>
      <c r="J19" s="67"/>
    </row>
    <row r="20" spans="1:10" s="3" customFormat="1" ht="21.75" customHeight="1">
      <c r="A20" s="69" t="s">
        <v>26</v>
      </c>
      <c r="B20" s="69"/>
      <c r="C20" s="69"/>
      <c r="D20" s="69"/>
      <c r="E20" s="69"/>
      <c r="F20" s="69"/>
      <c r="G20" s="69"/>
      <c r="H20" s="69"/>
      <c r="I20" s="69"/>
      <c r="J20" s="69"/>
    </row>
    <row r="21" spans="1:10" s="3" customFormat="1" ht="69.75" customHeight="1">
      <c r="A21" s="52" t="s">
        <v>3</v>
      </c>
      <c r="B21" s="61"/>
      <c r="C21" s="61"/>
      <c r="D21" s="62"/>
      <c r="E21" s="18" t="s">
        <v>4</v>
      </c>
      <c r="F21" s="17" t="s">
        <v>5</v>
      </c>
      <c r="G21" s="52" t="s">
        <v>6</v>
      </c>
      <c r="H21" s="83"/>
      <c r="I21" s="17" t="s">
        <v>25</v>
      </c>
      <c r="J21" s="19" t="s">
        <v>84</v>
      </c>
    </row>
    <row r="22" spans="1:10" s="3" customFormat="1" ht="36" customHeight="1">
      <c r="A22" s="6" t="s">
        <v>7</v>
      </c>
      <c r="B22" s="60" t="s">
        <v>28</v>
      </c>
      <c r="C22" s="63"/>
      <c r="D22" s="64"/>
      <c r="E22" s="4"/>
      <c r="F22" s="5"/>
      <c r="G22" s="88"/>
      <c r="H22" s="89"/>
      <c r="I22" s="5"/>
      <c r="J22" s="6"/>
    </row>
    <row r="23" spans="1:10" s="3" customFormat="1" ht="69" customHeight="1">
      <c r="A23" s="1">
        <v>1</v>
      </c>
      <c r="B23" s="43" t="s">
        <v>61</v>
      </c>
      <c r="C23" s="50"/>
      <c r="D23" s="51"/>
      <c r="E23" s="12">
        <v>3606000</v>
      </c>
      <c r="F23" s="12">
        <v>1330547</v>
      </c>
      <c r="G23" s="57">
        <v>2590422</v>
      </c>
      <c r="H23" s="90"/>
      <c r="I23" s="13">
        <f>G23/E23</f>
        <v>0.7183643926788685</v>
      </c>
      <c r="J23" s="6" t="s">
        <v>89</v>
      </c>
    </row>
    <row r="24" spans="1:10" s="3" customFormat="1" ht="63" customHeight="1">
      <c r="A24" s="1">
        <v>2</v>
      </c>
      <c r="B24" s="60" t="s">
        <v>8</v>
      </c>
      <c r="C24" s="63"/>
      <c r="D24" s="64"/>
      <c r="E24" s="12">
        <v>19310000</v>
      </c>
      <c r="F24" s="12">
        <v>9562493</v>
      </c>
      <c r="G24" s="57">
        <v>19228936</v>
      </c>
      <c r="H24" s="90"/>
      <c r="I24" s="13">
        <f>G24/E24</f>
        <v>0.9958019678922838</v>
      </c>
      <c r="J24" s="6" t="s">
        <v>82</v>
      </c>
    </row>
    <row r="25" spans="1:10" s="3" customFormat="1" ht="41.25" customHeight="1">
      <c r="A25" s="1">
        <v>3</v>
      </c>
      <c r="B25" s="60" t="s">
        <v>62</v>
      </c>
      <c r="C25" s="61"/>
      <c r="D25" s="62"/>
      <c r="E25" s="12">
        <v>2850000</v>
      </c>
      <c r="F25" s="12">
        <v>0</v>
      </c>
      <c r="G25" s="57">
        <v>2850000</v>
      </c>
      <c r="H25" s="54"/>
      <c r="I25" s="13">
        <f>G25/E25</f>
        <v>1</v>
      </c>
      <c r="J25" s="6" t="s">
        <v>82</v>
      </c>
    </row>
    <row r="26" spans="1:10" s="3" customFormat="1" ht="41.25" customHeight="1">
      <c r="A26" s="1">
        <v>4</v>
      </c>
      <c r="B26" s="60" t="s">
        <v>29</v>
      </c>
      <c r="C26" s="63"/>
      <c r="D26" s="64"/>
      <c r="E26" s="12">
        <v>22512000</v>
      </c>
      <c r="F26" s="12">
        <v>4522000</v>
      </c>
      <c r="G26" s="57">
        <v>22512000</v>
      </c>
      <c r="H26" s="90"/>
      <c r="I26" s="13">
        <f>G26/E26</f>
        <v>1</v>
      </c>
      <c r="J26" s="6" t="s">
        <v>82</v>
      </c>
    </row>
    <row r="27" spans="1:10" s="3" customFormat="1" ht="32.25" customHeight="1">
      <c r="A27" s="60" t="s">
        <v>9</v>
      </c>
      <c r="B27" s="61"/>
      <c r="C27" s="61"/>
      <c r="D27" s="62"/>
      <c r="E27" s="31">
        <f>SUM(E23:E26)</f>
        <v>48278000</v>
      </c>
      <c r="F27" s="12">
        <f>SUM(F23:F26)</f>
        <v>15415040</v>
      </c>
      <c r="G27" s="57">
        <f>SUM(G23:H26)</f>
        <v>47181358</v>
      </c>
      <c r="H27" s="90"/>
      <c r="I27" s="13">
        <f>G27/E27</f>
        <v>0.9772848502423465</v>
      </c>
      <c r="J27" s="2"/>
    </row>
    <row r="28" spans="1:10" s="3" customFormat="1" ht="32.25" customHeight="1">
      <c r="A28" s="6" t="s">
        <v>7</v>
      </c>
      <c r="B28" s="65" t="s">
        <v>79</v>
      </c>
      <c r="C28" s="65"/>
      <c r="D28" s="65"/>
      <c r="E28" s="36"/>
      <c r="F28" s="31"/>
      <c r="G28" s="38"/>
      <c r="H28" s="39"/>
      <c r="I28" s="13"/>
      <c r="J28" s="6"/>
    </row>
    <row r="29" spans="1:10" s="3" customFormat="1" ht="45" customHeight="1">
      <c r="A29" s="1">
        <v>1</v>
      </c>
      <c r="B29" s="56" t="s">
        <v>67</v>
      </c>
      <c r="C29" s="56"/>
      <c r="D29" s="56"/>
      <c r="E29" s="36">
        <v>300000</v>
      </c>
      <c r="F29" s="31">
        <v>303245</v>
      </c>
      <c r="G29" s="55">
        <v>475563</v>
      </c>
      <c r="H29" s="54"/>
      <c r="I29" s="13">
        <f>G29/E29</f>
        <v>1.58521</v>
      </c>
      <c r="J29" s="35" t="s">
        <v>90</v>
      </c>
    </row>
    <row r="30" spans="1:10" s="3" customFormat="1" ht="45" customHeight="1">
      <c r="A30" s="1">
        <v>2</v>
      </c>
      <c r="B30" s="56" t="s">
        <v>68</v>
      </c>
      <c r="C30" s="56"/>
      <c r="D30" s="56"/>
      <c r="E30" s="36">
        <v>756000</v>
      </c>
      <c r="F30" s="31">
        <v>130786</v>
      </c>
      <c r="G30" s="55">
        <v>622881</v>
      </c>
      <c r="H30" s="54"/>
      <c r="I30" s="13">
        <f>G30/E30</f>
        <v>0.8239166666666666</v>
      </c>
      <c r="J30" s="6" t="s">
        <v>52</v>
      </c>
    </row>
    <row r="31" spans="1:10" s="3" customFormat="1" ht="32.25" customHeight="1">
      <c r="A31" s="60" t="s">
        <v>9</v>
      </c>
      <c r="B31" s="61"/>
      <c r="C31" s="61"/>
      <c r="D31" s="62"/>
      <c r="E31" s="36">
        <f>SUM(E29:E30)</f>
        <v>1056000</v>
      </c>
      <c r="F31" s="36">
        <f>SUM(F29:F30)</f>
        <v>434031</v>
      </c>
      <c r="G31" s="55">
        <f>SUM(G29:H30)</f>
        <v>1098444</v>
      </c>
      <c r="H31" s="54"/>
      <c r="I31" s="13">
        <f>G31/E31</f>
        <v>1.0401931818181818</v>
      </c>
      <c r="J31" s="6"/>
    </row>
    <row r="32" spans="1:10" s="3" customFormat="1" ht="31.5" customHeight="1">
      <c r="A32" s="1" t="s">
        <v>7</v>
      </c>
      <c r="B32" s="60" t="s">
        <v>78</v>
      </c>
      <c r="C32" s="63"/>
      <c r="D32" s="64"/>
      <c r="E32" s="12"/>
      <c r="F32" s="14"/>
      <c r="G32" s="57"/>
      <c r="H32" s="58"/>
      <c r="I32" s="14"/>
      <c r="J32" s="6"/>
    </row>
    <row r="33" spans="1:10" s="3" customFormat="1" ht="49.5" customHeight="1">
      <c r="A33" s="1">
        <v>1</v>
      </c>
      <c r="B33" s="60" t="s">
        <v>30</v>
      </c>
      <c r="C33" s="63"/>
      <c r="D33" s="64"/>
      <c r="E33" s="12">
        <v>40000</v>
      </c>
      <c r="F33" s="12">
        <v>2450</v>
      </c>
      <c r="G33" s="57">
        <v>39930</v>
      </c>
      <c r="H33" s="90"/>
      <c r="I33" s="13">
        <f aca="true" t="shared" si="0" ref="I33:I44">G33/E33</f>
        <v>0.99825</v>
      </c>
      <c r="J33" s="6" t="s">
        <v>82</v>
      </c>
    </row>
    <row r="34" spans="1:10" s="3" customFormat="1" ht="59.25" customHeight="1">
      <c r="A34" s="1">
        <v>2</v>
      </c>
      <c r="B34" s="60" t="s">
        <v>31</v>
      </c>
      <c r="C34" s="63"/>
      <c r="D34" s="64"/>
      <c r="E34" s="12">
        <v>15000000</v>
      </c>
      <c r="F34" s="12">
        <v>3150765</v>
      </c>
      <c r="G34" s="57">
        <v>14498740</v>
      </c>
      <c r="H34" s="90"/>
      <c r="I34" s="13">
        <f t="shared" si="0"/>
        <v>0.9665826666666667</v>
      </c>
      <c r="J34" s="6" t="s">
        <v>82</v>
      </c>
    </row>
    <row r="35" spans="1:10" s="3" customFormat="1" ht="76.5" customHeight="1">
      <c r="A35" s="1">
        <v>3</v>
      </c>
      <c r="B35" s="60" t="s">
        <v>32</v>
      </c>
      <c r="C35" s="63"/>
      <c r="D35" s="64"/>
      <c r="E35" s="12">
        <v>3047000</v>
      </c>
      <c r="F35" s="12">
        <v>1515071</v>
      </c>
      <c r="G35" s="57">
        <v>2944166</v>
      </c>
      <c r="H35" s="90"/>
      <c r="I35" s="13">
        <f t="shared" si="0"/>
        <v>0.9662507384312439</v>
      </c>
      <c r="J35" s="6" t="s">
        <v>82</v>
      </c>
    </row>
    <row r="36" spans="1:10" s="3" customFormat="1" ht="60.75" customHeight="1">
      <c r="A36" s="1">
        <v>4</v>
      </c>
      <c r="B36" s="60" t="s">
        <v>33</v>
      </c>
      <c r="C36" s="61"/>
      <c r="D36" s="62"/>
      <c r="E36" s="12">
        <v>1000000</v>
      </c>
      <c r="F36" s="12">
        <v>0</v>
      </c>
      <c r="G36" s="57">
        <v>1000000</v>
      </c>
      <c r="H36" s="90"/>
      <c r="I36" s="13">
        <f t="shared" si="0"/>
        <v>1</v>
      </c>
      <c r="J36" s="6" t="s">
        <v>82</v>
      </c>
    </row>
    <row r="37" spans="1:10" s="3" customFormat="1" ht="60.75" customHeight="1">
      <c r="A37" s="1">
        <v>5</v>
      </c>
      <c r="B37" s="60" t="s">
        <v>21</v>
      </c>
      <c r="C37" s="61"/>
      <c r="D37" s="62"/>
      <c r="E37" s="12">
        <v>4000000</v>
      </c>
      <c r="F37" s="12">
        <v>1174910</v>
      </c>
      <c r="G37" s="57">
        <v>3595248</v>
      </c>
      <c r="H37" s="90"/>
      <c r="I37" s="13">
        <f t="shared" si="0"/>
        <v>0.898812</v>
      </c>
      <c r="J37" s="6" t="s">
        <v>52</v>
      </c>
    </row>
    <row r="38" spans="1:10" s="3" customFormat="1" ht="60.75" customHeight="1">
      <c r="A38" s="1">
        <v>6</v>
      </c>
      <c r="B38" s="60" t="s">
        <v>34</v>
      </c>
      <c r="C38" s="61"/>
      <c r="D38" s="62"/>
      <c r="E38" s="12">
        <v>200000</v>
      </c>
      <c r="F38" s="12">
        <v>186240</v>
      </c>
      <c r="G38" s="57">
        <v>186240</v>
      </c>
      <c r="H38" s="90"/>
      <c r="I38" s="13">
        <f t="shared" si="0"/>
        <v>0.9312</v>
      </c>
      <c r="J38" s="6" t="s">
        <v>52</v>
      </c>
    </row>
    <row r="39" spans="1:10" s="3" customFormat="1" ht="51.75" customHeight="1">
      <c r="A39" s="1">
        <v>7</v>
      </c>
      <c r="B39" s="60" t="s">
        <v>27</v>
      </c>
      <c r="C39" s="63"/>
      <c r="D39" s="64"/>
      <c r="E39" s="12">
        <v>16342000</v>
      </c>
      <c r="F39" s="12">
        <v>2053140</v>
      </c>
      <c r="G39" s="57">
        <v>16204165</v>
      </c>
      <c r="H39" s="90"/>
      <c r="I39" s="13">
        <f t="shared" si="0"/>
        <v>0.9915655978460409</v>
      </c>
      <c r="J39" s="6" t="s">
        <v>82</v>
      </c>
    </row>
    <row r="40" spans="1:10" s="3" customFormat="1" ht="51.75" customHeight="1">
      <c r="A40" s="1">
        <v>8</v>
      </c>
      <c r="B40" s="60" t="s">
        <v>63</v>
      </c>
      <c r="C40" s="61"/>
      <c r="D40" s="62"/>
      <c r="E40" s="12">
        <v>1200000</v>
      </c>
      <c r="F40" s="12">
        <v>565080</v>
      </c>
      <c r="G40" s="57">
        <v>933339</v>
      </c>
      <c r="H40" s="54"/>
      <c r="I40" s="13">
        <f t="shared" si="0"/>
        <v>0.7777825</v>
      </c>
      <c r="J40" s="6" t="s">
        <v>52</v>
      </c>
    </row>
    <row r="41" spans="1:10" s="3" customFormat="1" ht="44.25" customHeight="1">
      <c r="A41" s="1">
        <v>9</v>
      </c>
      <c r="B41" s="65" t="s">
        <v>11</v>
      </c>
      <c r="C41" s="65"/>
      <c r="D41" s="65"/>
      <c r="E41" s="12">
        <v>1450000</v>
      </c>
      <c r="F41" s="12">
        <v>603540</v>
      </c>
      <c r="G41" s="57">
        <v>1353240</v>
      </c>
      <c r="H41" s="90"/>
      <c r="I41" s="13">
        <f t="shared" si="0"/>
        <v>0.9332689655172414</v>
      </c>
      <c r="J41" s="6" t="s">
        <v>52</v>
      </c>
    </row>
    <row r="42" spans="1:10" s="3" customFormat="1" ht="44.25" customHeight="1">
      <c r="A42" s="1">
        <v>10</v>
      </c>
      <c r="B42" s="60" t="s">
        <v>35</v>
      </c>
      <c r="C42" s="61"/>
      <c r="D42" s="62"/>
      <c r="E42" s="15">
        <v>5725000</v>
      </c>
      <c r="F42" s="12">
        <v>5684960</v>
      </c>
      <c r="G42" s="57">
        <v>5709460</v>
      </c>
      <c r="H42" s="54"/>
      <c r="I42" s="13">
        <f t="shared" si="0"/>
        <v>0.9972855895196506</v>
      </c>
      <c r="J42" s="6" t="s">
        <v>82</v>
      </c>
    </row>
    <row r="43" spans="1:10" s="3" customFormat="1" ht="72" customHeight="1">
      <c r="A43" s="1">
        <v>11</v>
      </c>
      <c r="B43" s="60" t="s">
        <v>73</v>
      </c>
      <c r="C43" s="61"/>
      <c r="D43" s="62"/>
      <c r="E43" s="15">
        <v>500000</v>
      </c>
      <c r="F43" s="12">
        <v>410350</v>
      </c>
      <c r="G43" s="57">
        <v>410350</v>
      </c>
      <c r="H43" s="90"/>
      <c r="I43" s="13">
        <f t="shared" si="0"/>
        <v>0.8207</v>
      </c>
      <c r="J43" s="6" t="s">
        <v>10</v>
      </c>
    </row>
    <row r="44" spans="1:10" s="3" customFormat="1" ht="33" customHeight="1">
      <c r="A44" s="60" t="s">
        <v>9</v>
      </c>
      <c r="B44" s="61"/>
      <c r="C44" s="61"/>
      <c r="D44" s="62"/>
      <c r="E44" s="37">
        <f>SUM(E33:E43)</f>
        <v>48504000</v>
      </c>
      <c r="F44" s="37">
        <f>SUM(F33:F43)</f>
        <v>15346506</v>
      </c>
      <c r="G44" s="91">
        <f>SUM(G33:H43)</f>
        <v>46874878</v>
      </c>
      <c r="H44" s="90"/>
      <c r="I44" s="13">
        <f t="shared" si="0"/>
        <v>0.9664126257628237</v>
      </c>
      <c r="J44" s="6"/>
    </row>
    <row r="45" spans="1:10" s="3" customFormat="1" ht="28.5" customHeight="1">
      <c r="A45" s="1" t="s">
        <v>7</v>
      </c>
      <c r="B45" s="65" t="s">
        <v>80</v>
      </c>
      <c r="C45" s="65"/>
      <c r="D45" s="65"/>
      <c r="E45" s="4"/>
      <c r="F45" s="4"/>
      <c r="G45" s="88"/>
      <c r="H45" s="89"/>
      <c r="I45" s="4"/>
      <c r="J45" s="6"/>
    </row>
    <row r="46" spans="1:10" s="3" customFormat="1" ht="48.75" customHeight="1">
      <c r="A46" s="1">
        <v>1</v>
      </c>
      <c r="B46" s="65" t="s">
        <v>36</v>
      </c>
      <c r="C46" s="65"/>
      <c r="D46" s="65"/>
      <c r="E46" s="12">
        <v>2200000</v>
      </c>
      <c r="F46" s="12">
        <v>1018769</v>
      </c>
      <c r="G46" s="57">
        <v>1788618</v>
      </c>
      <c r="H46" s="90"/>
      <c r="I46" s="16">
        <f aca="true" t="shared" si="1" ref="I46:I58">G46/E46</f>
        <v>0.8130081818181818</v>
      </c>
      <c r="J46" s="8" t="s">
        <v>52</v>
      </c>
    </row>
    <row r="47" spans="1:10" s="3" customFormat="1" ht="69.75" customHeight="1">
      <c r="A47" s="1">
        <v>2</v>
      </c>
      <c r="B47" s="60" t="s">
        <v>37</v>
      </c>
      <c r="C47" s="63"/>
      <c r="D47" s="64"/>
      <c r="E47" s="12">
        <v>4210000</v>
      </c>
      <c r="F47" s="12">
        <v>779431</v>
      </c>
      <c r="G47" s="57">
        <v>2054230</v>
      </c>
      <c r="H47" s="90"/>
      <c r="I47" s="16">
        <f t="shared" si="1"/>
        <v>0.48794061757719714</v>
      </c>
      <c r="J47" s="8" t="s">
        <v>52</v>
      </c>
    </row>
    <row r="48" spans="1:10" s="3" customFormat="1" ht="47.25" customHeight="1">
      <c r="A48" s="1">
        <v>3</v>
      </c>
      <c r="B48" s="60" t="s">
        <v>38</v>
      </c>
      <c r="C48" s="63"/>
      <c r="D48" s="64"/>
      <c r="E48" s="12">
        <v>500000</v>
      </c>
      <c r="F48" s="14">
        <v>8000</v>
      </c>
      <c r="G48" s="57">
        <v>8000</v>
      </c>
      <c r="H48" s="54"/>
      <c r="I48" s="16">
        <f t="shared" si="1"/>
        <v>0.016</v>
      </c>
      <c r="J48" s="6" t="s">
        <v>89</v>
      </c>
    </row>
    <row r="49" spans="1:10" s="3" customFormat="1" ht="105" customHeight="1">
      <c r="A49" s="1">
        <v>4</v>
      </c>
      <c r="B49" s="60" t="s">
        <v>39</v>
      </c>
      <c r="C49" s="63"/>
      <c r="D49" s="64"/>
      <c r="E49" s="12">
        <v>70105000</v>
      </c>
      <c r="F49" s="14">
        <v>51463072</v>
      </c>
      <c r="G49" s="57">
        <v>69502040</v>
      </c>
      <c r="H49" s="54"/>
      <c r="I49" s="16">
        <f t="shared" si="1"/>
        <v>0.9913991869338848</v>
      </c>
      <c r="J49" s="6" t="s">
        <v>82</v>
      </c>
    </row>
    <row r="50" spans="1:10" s="3" customFormat="1" ht="45.75" customHeight="1">
      <c r="A50" s="1">
        <v>5</v>
      </c>
      <c r="B50" s="60" t="s">
        <v>40</v>
      </c>
      <c r="C50" s="63"/>
      <c r="D50" s="64"/>
      <c r="E50" s="12">
        <v>80000</v>
      </c>
      <c r="F50" s="12">
        <v>0</v>
      </c>
      <c r="G50" s="57">
        <v>0</v>
      </c>
      <c r="H50" s="90"/>
      <c r="I50" s="16">
        <f t="shared" si="1"/>
        <v>0</v>
      </c>
      <c r="J50" s="8" t="s">
        <v>91</v>
      </c>
    </row>
    <row r="51" spans="1:10" s="3" customFormat="1" ht="45.75" customHeight="1">
      <c r="A51" s="1">
        <v>6</v>
      </c>
      <c r="B51" s="60" t="s">
        <v>41</v>
      </c>
      <c r="C51" s="61"/>
      <c r="D51" s="62"/>
      <c r="E51" s="12">
        <v>10800000</v>
      </c>
      <c r="F51" s="14">
        <v>2664935</v>
      </c>
      <c r="G51" s="57">
        <v>7660744</v>
      </c>
      <c r="H51" s="54"/>
      <c r="I51" s="16">
        <f t="shared" si="1"/>
        <v>0.7093281481481482</v>
      </c>
      <c r="J51" s="8" t="s">
        <v>52</v>
      </c>
    </row>
    <row r="52" spans="1:13" s="3" customFormat="1" ht="62.25" customHeight="1">
      <c r="A52" s="1">
        <v>7</v>
      </c>
      <c r="B52" s="60" t="s">
        <v>42</v>
      </c>
      <c r="C52" s="63"/>
      <c r="D52" s="64"/>
      <c r="E52" s="12">
        <v>7726000</v>
      </c>
      <c r="F52" s="14">
        <v>3038969</v>
      </c>
      <c r="G52" s="57">
        <v>7569234</v>
      </c>
      <c r="H52" s="54"/>
      <c r="I52" s="16">
        <f t="shared" si="1"/>
        <v>0.9797092932953663</v>
      </c>
      <c r="J52" s="6" t="s">
        <v>82</v>
      </c>
      <c r="M52" s="9"/>
    </row>
    <row r="53" spans="1:10" s="3" customFormat="1" ht="63" customHeight="1">
      <c r="A53" s="1">
        <v>8</v>
      </c>
      <c r="B53" s="60" t="s">
        <v>43</v>
      </c>
      <c r="C53" s="63"/>
      <c r="D53" s="64"/>
      <c r="E53" s="12">
        <v>2096000</v>
      </c>
      <c r="F53" s="12">
        <v>570000</v>
      </c>
      <c r="G53" s="57">
        <v>2096000</v>
      </c>
      <c r="H53" s="90"/>
      <c r="I53" s="16">
        <f t="shared" si="1"/>
        <v>1</v>
      </c>
      <c r="J53" s="6" t="s">
        <v>82</v>
      </c>
    </row>
    <row r="54" spans="1:10" s="3" customFormat="1" ht="55.5" customHeight="1">
      <c r="A54" s="1">
        <v>9</v>
      </c>
      <c r="B54" s="43" t="s">
        <v>44</v>
      </c>
      <c r="C54" s="50"/>
      <c r="D54" s="51"/>
      <c r="E54" s="12">
        <v>5967000</v>
      </c>
      <c r="F54" s="14">
        <v>1954938</v>
      </c>
      <c r="G54" s="57">
        <v>3407978</v>
      </c>
      <c r="H54" s="54"/>
      <c r="I54" s="16">
        <f t="shared" si="1"/>
        <v>0.5711375900787665</v>
      </c>
      <c r="J54" s="8" t="s">
        <v>93</v>
      </c>
    </row>
    <row r="55" spans="1:10" s="3" customFormat="1" ht="55.5" customHeight="1">
      <c r="A55" s="1">
        <v>10</v>
      </c>
      <c r="B55" s="43" t="s">
        <v>64</v>
      </c>
      <c r="C55" s="44"/>
      <c r="D55" s="45"/>
      <c r="E55" s="12">
        <v>81279000</v>
      </c>
      <c r="F55" s="14">
        <v>-1175357</v>
      </c>
      <c r="G55" s="57">
        <v>75626643</v>
      </c>
      <c r="H55" s="54"/>
      <c r="I55" s="16">
        <f t="shared" si="1"/>
        <v>0.9304573506071679</v>
      </c>
      <c r="J55" s="6" t="s">
        <v>92</v>
      </c>
    </row>
    <row r="56" spans="1:10" s="3" customFormat="1" ht="55.5" customHeight="1">
      <c r="A56" s="1">
        <v>11</v>
      </c>
      <c r="B56" s="66" t="s">
        <v>45</v>
      </c>
      <c r="C56" s="41"/>
      <c r="D56" s="42"/>
      <c r="E56" s="32">
        <v>200000</v>
      </c>
      <c r="F56" s="33">
        <v>9400</v>
      </c>
      <c r="G56" s="53">
        <v>20400</v>
      </c>
      <c r="H56" s="54"/>
      <c r="I56" s="16">
        <f t="shared" si="1"/>
        <v>0.102</v>
      </c>
      <c r="J56" s="34" t="s">
        <v>23</v>
      </c>
    </row>
    <row r="57" spans="1:10" s="3" customFormat="1" ht="55.5" customHeight="1">
      <c r="A57" s="1">
        <v>12</v>
      </c>
      <c r="B57" s="66" t="s">
        <v>46</v>
      </c>
      <c r="C57" s="41"/>
      <c r="D57" s="42"/>
      <c r="E57" s="32">
        <v>900000</v>
      </c>
      <c r="F57" s="33">
        <v>283000</v>
      </c>
      <c r="G57" s="53">
        <v>856600</v>
      </c>
      <c r="H57" s="54"/>
      <c r="I57" s="16">
        <f>G57/E57</f>
        <v>0.9517777777777777</v>
      </c>
      <c r="J57" s="35" t="s">
        <v>23</v>
      </c>
    </row>
    <row r="58" spans="1:10" s="3" customFormat="1" ht="32.25" customHeight="1">
      <c r="A58" s="60" t="s">
        <v>9</v>
      </c>
      <c r="B58" s="61"/>
      <c r="C58" s="61"/>
      <c r="D58" s="62"/>
      <c r="E58" s="31">
        <f>SUM(E46:E57)</f>
        <v>186063000</v>
      </c>
      <c r="F58" s="31">
        <f>SUM(F46:F57)</f>
        <v>60615157</v>
      </c>
      <c r="G58" s="55">
        <f>SUM(G46:H57)</f>
        <v>170590487</v>
      </c>
      <c r="H58" s="90"/>
      <c r="I58" s="16">
        <f t="shared" si="1"/>
        <v>0.9168426124484718</v>
      </c>
      <c r="J58" s="6"/>
    </row>
    <row r="59" spans="1:10" s="3" customFormat="1" ht="28.5" customHeight="1">
      <c r="A59" s="6" t="s">
        <v>7</v>
      </c>
      <c r="B59" s="65" t="s">
        <v>81</v>
      </c>
      <c r="C59" s="65"/>
      <c r="D59" s="65"/>
      <c r="E59" s="4"/>
      <c r="F59" s="4"/>
      <c r="G59" s="88"/>
      <c r="H59" s="89"/>
      <c r="I59" s="4"/>
      <c r="J59" s="6"/>
    </row>
    <row r="60" spans="1:10" s="3" customFormat="1" ht="58.5" customHeight="1">
      <c r="A60" s="1">
        <v>1</v>
      </c>
      <c r="B60" s="59" t="s">
        <v>65</v>
      </c>
      <c r="C60" s="59"/>
      <c r="D60" s="59"/>
      <c r="E60" s="12">
        <v>50000000</v>
      </c>
      <c r="F60" s="12">
        <v>-1674008</v>
      </c>
      <c r="G60" s="57">
        <v>43525992</v>
      </c>
      <c r="H60" s="90"/>
      <c r="I60" s="13">
        <f aca="true" t="shared" si="2" ref="I60:I66">G60/E60</f>
        <v>0.87051984</v>
      </c>
      <c r="J60" s="6" t="s">
        <v>94</v>
      </c>
    </row>
    <row r="61" spans="1:10" s="3" customFormat="1" ht="58.5" customHeight="1">
      <c r="A61" s="1">
        <v>2</v>
      </c>
      <c r="B61" s="59" t="s">
        <v>66</v>
      </c>
      <c r="C61" s="59"/>
      <c r="D61" s="59"/>
      <c r="E61" s="12">
        <v>15963000</v>
      </c>
      <c r="F61" s="12">
        <v>0</v>
      </c>
      <c r="G61" s="57">
        <v>0</v>
      </c>
      <c r="H61" s="54"/>
      <c r="I61" s="13">
        <f t="shared" si="2"/>
        <v>0</v>
      </c>
      <c r="J61" s="8" t="s">
        <v>95</v>
      </c>
    </row>
    <row r="62" spans="1:10" s="3" customFormat="1" ht="57" customHeight="1">
      <c r="A62" s="1">
        <v>3</v>
      </c>
      <c r="B62" s="46" t="s">
        <v>12</v>
      </c>
      <c r="C62" s="47"/>
      <c r="D62" s="48"/>
      <c r="E62" s="12">
        <v>2500000</v>
      </c>
      <c r="F62" s="12">
        <v>980000</v>
      </c>
      <c r="G62" s="57">
        <v>2079650</v>
      </c>
      <c r="H62" s="90"/>
      <c r="I62" s="13">
        <f t="shared" si="2"/>
        <v>0.83186</v>
      </c>
      <c r="J62" s="8" t="s">
        <v>93</v>
      </c>
    </row>
    <row r="63" spans="1:10" s="3" customFormat="1" ht="53.25" customHeight="1">
      <c r="A63" s="1">
        <v>4</v>
      </c>
      <c r="B63" s="77" t="s">
        <v>47</v>
      </c>
      <c r="C63" s="49"/>
      <c r="D63" s="78"/>
      <c r="E63" s="12">
        <v>786000</v>
      </c>
      <c r="F63" s="12">
        <v>19575</v>
      </c>
      <c r="G63" s="57">
        <v>759242</v>
      </c>
      <c r="H63" s="90"/>
      <c r="I63" s="13">
        <f t="shared" si="2"/>
        <v>0.9659567430025445</v>
      </c>
      <c r="J63" s="6" t="s">
        <v>82</v>
      </c>
    </row>
    <row r="64" spans="1:10" s="3" customFormat="1" ht="89.25" customHeight="1">
      <c r="A64" s="1">
        <v>5</v>
      </c>
      <c r="B64" s="46" t="s">
        <v>13</v>
      </c>
      <c r="C64" s="47"/>
      <c r="D64" s="48"/>
      <c r="E64" s="12">
        <v>1324000</v>
      </c>
      <c r="F64" s="12">
        <v>202593</v>
      </c>
      <c r="G64" s="57">
        <v>1295614</v>
      </c>
      <c r="H64" s="90"/>
      <c r="I64" s="13">
        <f t="shared" si="2"/>
        <v>0.9785604229607251</v>
      </c>
      <c r="J64" s="6" t="s">
        <v>82</v>
      </c>
    </row>
    <row r="65" spans="1:10" s="3" customFormat="1" ht="45" customHeight="1">
      <c r="A65" s="1">
        <v>6</v>
      </c>
      <c r="B65" s="77" t="s">
        <v>14</v>
      </c>
      <c r="C65" s="49"/>
      <c r="D65" s="78"/>
      <c r="E65" s="12">
        <v>2101000</v>
      </c>
      <c r="F65" s="12">
        <v>0</v>
      </c>
      <c r="G65" s="57">
        <v>2082000</v>
      </c>
      <c r="H65" s="58"/>
      <c r="I65" s="13">
        <f t="shared" si="2"/>
        <v>0.9909566872917658</v>
      </c>
      <c r="J65" s="6" t="s">
        <v>82</v>
      </c>
    </row>
    <row r="66" spans="1:10" s="3" customFormat="1" ht="33" customHeight="1">
      <c r="A66" s="60" t="s">
        <v>9</v>
      </c>
      <c r="B66" s="61"/>
      <c r="C66" s="61"/>
      <c r="D66" s="62"/>
      <c r="E66" s="31">
        <f>SUM(E60:E65)</f>
        <v>72674000</v>
      </c>
      <c r="F66" s="31">
        <f>SUM(F60:F65)</f>
        <v>-471840</v>
      </c>
      <c r="G66" s="55">
        <f>SUM(G60:H65)</f>
        <v>49742498</v>
      </c>
      <c r="H66" s="90"/>
      <c r="I66" s="13">
        <f t="shared" si="2"/>
        <v>0.6844607149737183</v>
      </c>
      <c r="J66" s="6"/>
    </row>
    <row r="67" spans="1:10" s="3" customFormat="1" ht="54" customHeight="1">
      <c r="A67" s="6" t="s">
        <v>22</v>
      </c>
      <c r="B67" s="49" t="s">
        <v>72</v>
      </c>
      <c r="C67" s="61"/>
      <c r="D67" s="62"/>
      <c r="E67" s="30"/>
      <c r="F67" s="31"/>
      <c r="G67" s="55"/>
      <c r="H67" s="92"/>
      <c r="I67" s="13"/>
      <c r="J67" s="6"/>
    </row>
    <row r="68" spans="1:10" s="3" customFormat="1" ht="45" customHeight="1">
      <c r="A68" s="1">
        <v>1</v>
      </c>
      <c r="B68" s="56" t="s">
        <v>69</v>
      </c>
      <c r="C68" s="56"/>
      <c r="D68" s="56"/>
      <c r="E68" s="36">
        <v>1750000</v>
      </c>
      <c r="F68" s="31">
        <v>430252</v>
      </c>
      <c r="G68" s="55">
        <v>751611</v>
      </c>
      <c r="H68" s="54"/>
      <c r="I68" s="13">
        <f aca="true" t="shared" si="3" ref="I68:I76">G68/E68</f>
        <v>0.429492</v>
      </c>
      <c r="J68" s="8" t="s">
        <v>93</v>
      </c>
    </row>
    <row r="69" spans="1:10" s="3" customFormat="1" ht="45" customHeight="1">
      <c r="A69" s="1">
        <v>2</v>
      </c>
      <c r="B69" s="56" t="s">
        <v>70</v>
      </c>
      <c r="C69" s="56"/>
      <c r="D69" s="56"/>
      <c r="E69" s="36">
        <v>950000</v>
      </c>
      <c r="F69" s="31">
        <v>418373</v>
      </c>
      <c r="G69" s="55">
        <v>727418</v>
      </c>
      <c r="H69" s="54"/>
      <c r="I69" s="13">
        <f t="shared" si="3"/>
        <v>0.7657031578947369</v>
      </c>
      <c r="J69" s="8" t="s">
        <v>93</v>
      </c>
    </row>
    <row r="70" spans="1:10" s="3" customFormat="1" ht="45" customHeight="1">
      <c r="A70" s="1">
        <v>3</v>
      </c>
      <c r="B70" s="56" t="s">
        <v>71</v>
      </c>
      <c r="C70" s="56"/>
      <c r="D70" s="56"/>
      <c r="E70" s="36">
        <v>3300000</v>
      </c>
      <c r="F70" s="31">
        <v>1435200</v>
      </c>
      <c r="G70" s="55">
        <v>2402903</v>
      </c>
      <c r="H70" s="54"/>
      <c r="I70" s="13">
        <f t="shared" si="3"/>
        <v>0.7281524242424242</v>
      </c>
      <c r="J70" s="8" t="s">
        <v>93</v>
      </c>
    </row>
    <row r="71" spans="1:10" s="3" customFormat="1" ht="72" customHeight="1">
      <c r="A71" s="1">
        <v>4</v>
      </c>
      <c r="B71" s="49" t="s">
        <v>48</v>
      </c>
      <c r="C71" s="61"/>
      <c r="D71" s="62"/>
      <c r="E71" s="36">
        <v>760000</v>
      </c>
      <c r="F71" s="31">
        <v>436400</v>
      </c>
      <c r="G71" s="55">
        <v>752200</v>
      </c>
      <c r="H71" s="90"/>
      <c r="I71" s="13">
        <f t="shared" si="3"/>
        <v>0.9897368421052631</v>
      </c>
      <c r="J71" s="6" t="s">
        <v>96</v>
      </c>
    </row>
    <row r="72" spans="1:10" s="3" customFormat="1" ht="80.25" customHeight="1">
      <c r="A72" s="1">
        <v>5</v>
      </c>
      <c r="B72" s="49" t="s">
        <v>49</v>
      </c>
      <c r="C72" s="61"/>
      <c r="D72" s="62"/>
      <c r="E72" s="36">
        <v>240000</v>
      </c>
      <c r="F72" s="31">
        <v>43200</v>
      </c>
      <c r="G72" s="55">
        <v>137200</v>
      </c>
      <c r="H72" s="90"/>
      <c r="I72" s="13">
        <f t="shared" si="3"/>
        <v>0.5716666666666667</v>
      </c>
      <c r="J72" s="6" t="s">
        <v>99</v>
      </c>
    </row>
    <row r="73" spans="1:10" s="3" customFormat="1" ht="51.75" customHeight="1">
      <c r="A73" s="1">
        <v>6</v>
      </c>
      <c r="B73" s="49" t="s">
        <v>50</v>
      </c>
      <c r="C73" s="61"/>
      <c r="D73" s="62"/>
      <c r="E73" s="36">
        <v>40000</v>
      </c>
      <c r="F73" s="31">
        <v>20000</v>
      </c>
      <c r="G73" s="55">
        <v>20000</v>
      </c>
      <c r="H73" s="90"/>
      <c r="I73" s="13">
        <f t="shared" si="3"/>
        <v>0.5</v>
      </c>
      <c r="J73" s="8" t="s">
        <v>93</v>
      </c>
    </row>
    <row r="74" spans="1:10" s="3" customFormat="1" ht="60.75" customHeight="1">
      <c r="A74" s="1">
        <v>7</v>
      </c>
      <c r="B74" s="49" t="s">
        <v>51</v>
      </c>
      <c r="C74" s="61"/>
      <c r="D74" s="62"/>
      <c r="E74" s="36">
        <v>1285000</v>
      </c>
      <c r="F74" s="31">
        <v>693600</v>
      </c>
      <c r="G74" s="55">
        <v>1375200</v>
      </c>
      <c r="H74" s="54"/>
      <c r="I74" s="13">
        <f t="shared" si="3"/>
        <v>1.070194552529183</v>
      </c>
      <c r="J74" s="34" t="s">
        <v>101</v>
      </c>
    </row>
    <row r="75" spans="1:10" s="3" customFormat="1" ht="55.5" customHeight="1">
      <c r="A75" s="1">
        <v>8</v>
      </c>
      <c r="B75" s="49" t="s">
        <v>75</v>
      </c>
      <c r="C75" s="61"/>
      <c r="D75" s="62"/>
      <c r="E75" s="36">
        <v>100000</v>
      </c>
      <c r="F75" s="31">
        <v>41800</v>
      </c>
      <c r="G75" s="55">
        <v>48200</v>
      </c>
      <c r="H75" s="90"/>
      <c r="I75" s="13">
        <f t="shared" si="3"/>
        <v>0.482</v>
      </c>
      <c r="J75" s="34" t="s">
        <v>23</v>
      </c>
    </row>
    <row r="76" spans="1:10" s="3" customFormat="1" ht="33" customHeight="1">
      <c r="A76" s="60" t="s">
        <v>9</v>
      </c>
      <c r="B76" s="61"/>
      <c r="C76" s="61"/>
      <c r="D76" s="62"/>
      <c r="E76" s="36">
        <f>SUM(E68:E75)</f>
        <v>8425000</v>
      </c>
      <c r="F76" s="36">
        <f>SUM(F68:F75)</f>
        <v>3518825</v>
      </c>
      <c r="G76" s="55">
        <f>SUM(G68:H75)</f>
        <v>6214732</v>
      </c>
      <c r="H76" s="92"/>
      <c r="I76" s="13">
        <f t="shared" si="3"/>
        <v>0.7376536498516321</v>
      </c>
      <c r="J76" s="6"/>
    </row>
    <row r="77" spans="1:10" s="3" customFormat="1" ht="33" customHeight="1">
      <c r="A77" s="81" t="s">
        <v>15</v>
      </c>
      <c r="B77" s="82"/>
      <c r="C77" s="82"/>
      <c r="D77" s="83"/>
      <c r="E77" s="36">
        <f>E27+E31+E44+E58+E66+E76</f>
        <v>365000000</v>
      </c>
      <c r="F77" s="36">
        <f>F27+F31+F44+F58+F66+F76</f>
        <v>94857719</v>
      </c>
      <c r="G77" s="38" t="s">
        <v>24</v>
      </c>
      <c r="H77" s="36">
        <f>G27+G31+G44+G58+G66+G76</f>
        <v>321702397</v>
      </c>
      <c r="I77" s="13">
        <f>H77/E77</f>
        <v>0.8813764301369863</v>
      </c>
      <c r="J77" s="2"/>
    </row>
    <row r="78" spans="1:10" s="3" customFormat="1" ht="28.5" customHeight="1">
      <c r="A78" s="79" t="s">
        <v>56</v>
      </c>
      <c r="B78" s="80"/>
      <c r="C78" s="80"/>
      <c r="D78" s="80"/>
      <c r="E78" s="80"/>
      <c r="F78" s="80"/>
      <c r="G78" s="80"/>
      <c r="H78" s="80"/>
      <c r="I78" s="80"/>
      <c r="J78" s="80"/>
    </row>
    <row r="79" spans="1:10" s="3" customFormat="1" ht="24.75" customHeight="1">
      <c r="A79" s="86" t="s">
        <v>16</v>
      </c>
      <c r="B79" s="87"/>
      <c r="C79" s="87"/>
      <c r="D79" s="87"/>
      <c r="E79" s="87"/>
      <c r="F79" s="87"/>
      <c r="G79" s="87"/>
      <c r="H79" s="87"/>
      <c r="I79" s="87"/>
      <c r="J79" s="87"/>
    </row>
    <row r="80" spans="1:11" s="3" customFormat="1" ht="24.75" customHeight="1">
      <c r="A80" s="11" t="s">
        <v>18</v>
      </c>
      <c r="B80" s="86" t="s">
        <v>98</v>
      </c>
      <c r="C80" s="87"/>
      <c r="D80" s="87"/>
      <c r="E80" s="87"/>
      <c r="F80" s="87"/>
      <c r="G80" s="87"/>
      <c r="H80" s="87"/>
      <c r="I80" s="87"/>
      <c r="J80" s="87"/>
      <c r="K80" s="87"/>
    </row>
    <row r="81" spans="1:11" s="3" customFormat="1" ht="24.75" customHeight="1">
      <c r="A81" s="11"/>
      <c r="B81" s="86" t="s">
        <v>100</v>
      </c>
      <c r="C81" s="87"/>
      <c r="D81" s="87"/>
      <c r="E81" s="87"/>
      <c r="F81" s="87"/>
      <c r="G81" s="87"/>
      <c r="H81" s="87"/>
      <c r="I81" s="87"/>
      <c r="J81" s="87"/>
      <c r="K81" s="87"/>
    </row>
    <row r="82" spans="1:10" s="3" customFormat="1" ht="24.75" customHeight="1">
      <c r="A82" s="11" t="s">
        <v>19</v>
      </c>
      <c r="B82" s="86" t="s">
        <v>74</v>
      </c>
      <c r="C82" s="87"/>
      <c r="D82" s="87"/>
      <c r="E82" s="87"/>
      <c r="F82" s="87"/>
      <c r="G82" s="87"/>
      <c r="H82" s="87"/>
      <c r="I82" s="87"/>
      <c r="J82" s="87"/>
    </row>
    <row r="83" spans="1:10" s="3" customFormat="1" ht="133.5" customHeight="1" hidden="1">
      <c r="A83" s="67"/>
      <c r="B83" s="67"/>
      <c r="C83" s="67"/>
      <c r="D83" s="67"/>
      <c r="E83" s="67"/>
      <c r="F83" s="67"/>
      <c r="G83" s="67"/>
      <c r="H83" s="67"/>
      <c r="I83" s="67"/>
      <c r="J83" s="11"/>
    </row>
    <row r="84" spans="1:10" s="3" customFormat="1" ht="63" customHeight="1">
      <c r="A84" s="10"/>
      <c r="B84" s="84" t="s">
        <v>97</v>
      </c>
      <c r="C84" s="85"/>
      <c r="D84" s="85"/>
      <c r="E84" s="85"/>
      <c r="F84" s="85"/>
      <c r="G84" s="85"/>
      <c r="H84" s="85"/>
      <c r="I84" s="85"/>
      <c r="J84" s="85"/>
    </row>
    <row r="85" spans="1:10" s="3" customFormat="1" ht="16.5" customHeight="1">
      <c r="A85" s="76"/>
      <c r="B85" s="76"/>
      <c r="C85" s="76"/>
      <c r="D85" s="76"/>
      <c r="E85" s="76"/>
      <c r="F85" s="24"/>
      <c r="G85" s="24"/>
      <c r="H85" s="25"/>
      <c r="I85" s="26"/>
      <c r="J85" s="25"/>
    </row>
    <row r="86" spans="1:10" s="3" customFormat="1" ht="16.5" customHeight="1">
      <c r="A86" s="69"/>
      <c r="B86" s="69"/>
      <c r="C86" s="69"/>
      <c r="D86" s="69"/>
      <c r="E86" s="69"/>
      <c r="F86" s="69"/>
      <c r="G86" s="69"/>
      <c r="H86" s="69"/>
      <c r="I86" s="69"/>
      <c r="J86" s="69"/>
    </row>
    <row r="87" spans="1:10" s="3" customFormat="1" ht="21.75" customHeight="1">
      <c r="A87" s="69"/>
      <c r="B87" s="69"/>
      <c r="C87" s="69"/>
      <c r="D87" s="69"/>
      <c r="E87" s="69"/>
      <c r="F87" s="25"/>
      <c r="G87" s="25"/>
      <c r="H87" s="25"/>
      <c r="I87" s="26"/>
      <c r="J87" s="25"/>
    </row>
    <row r="88" spans="1:10" s="3" customFormat="1" ht="15.75" customHeight="1">
      <c r="A88" s="69"/>
      <c r="B88" s="69"/>
      <c r="C88" s="69"/>
      <c r="D88" s="69"/>
      <c r="E88" s="21"/>
      <c r="F88" s="21"/>
      <c r="G88" s="21"/>
      <c r="H88" s="69"/>
      <c r="I88" s="69"/>
      <c r="J88" s="69"/>
    </row>
    <row r="89" spans="1:10" s="3" customFormat="1" ht="15.75" customHeight="1">
      <c r="A89" s="69"/>
      <c r="B89" s="69"/>
      <c r="C89" s="69"/>
      <c r="D89" s="69"/>
      <c r="E89" s="25"/>
      <c r="F89" s="25"/>
      <c r="G89" s="25"/>
      <c r="H89" s="25"/>
      <c r="I89" s="26"/>
      <c r="J89" s="25"/>
    </row>
    <row r="90" spans="1:10" s="3" customFormat="1" ht="16.5">
      <c r="A90" s="22"/>
      <c r="B90" s="22"/>
      <c r="C90" s="22"/>
      <c r="D90" s="22"/>
      <c r="E90" s="22"/>
      <c r="F90" s="22"/>
      <c r="G90" s="22"/>
      <c r="H90" s="22"/>
      <c r="I90" s="23"/>
      <c r="J90" s="22"/>
    </row>
    <row r="91" spans="1:10" s="3" customFormat="1" ht="16.5">
      <c r="A91" s="22"/>
      <c r="B91" s="22"/>
      <c r="C91" s="22"/>
      <c r="D91" s="22"/>
      <c r="E91" s="22"/>
      <c r="F91" s="22"/>
      <c r="G91" s="22"/>
      <c r="H91" s="22"/>
      <c r="I91" s="23"/>
      <c r="J91" s="22"/>
    </row>
    <row r="92" spans="1:10" s="3" customFormat="1" ht="16.5">
      <c r="A92" s="22"/>
      <c r="B92" s="22"/>
      <c r="C92" s="22"/>
      <c r="D92" s="22"/>
      <c r="E92" s="22"/>
      <c r="F92" s="22"/>
      <c r="G92" s="22"/>
      <c r="H92" s="22"/>
      <c r="I92" s="23"/>
      <c r="J92" s="22"/>
    </row>
    <row r="93" spans="1:10" s="3" customFormat="1" ht="16.5">
      <c r="A93" s="22"/>
      <c r="B93" s="22"/>
      <c r="C93" s="22"/>
      <c r="D93" s="22"/>
      <c r="E93" s="22"/>
      <c r="F93" s="22"/>
      <c r="G93" s="22"/>
      <c r="H93" s="22"/>
      <c r="I93" s="23"/>
      <c r="J93" s="22"/>
    </row>
    <row r="94" spans="1:10" s="3" customFormat="1" ht="16.5">
      <c r="A94" s="22"/>
      <c r="B94" s="22"/>
      <c r="C94" s="22"/>
      <c r="D94" s="22"/>
      <c r="E94" s="22"/>
      <c r="F94" s="22"/>
      <c r="G94" s="22"/>
      <c r="H94" s="22"/>
      <c r="I94" s="23"/>
      <c r="J94" s="22"/>
    </row>
    <row r="95" spans="1:10" s="3" customFormat="1" ht="16.5">
      <c r="A95" s="22"/>
      <c r="B95" s="22"/>
      <c r="C95" s="22"/>
      <c r="D95" s="22"/>
      <c r="E95" s="22"/>
      <c r="F95" s="22"/>
      <c r="G95" s="22"/>
      <c r="H95" s="22"/>
      <c r="I95" s="23"/>
      <c r="J95" s="22"/>
    </row>
    <row r="96" spans="1:10" s="3" customFormat="1" ht="16.5">
      <c r="A96" s="22"/>
      <c r="B96" s="22"/>
      <c r="C96" s="22"/>
      <c r="D96" s="22"/>
      <c r="E96" s="22"/>
      <c r="F96" s="22"/>
      <c r="G96" s="22"/>
      <c r="H96" s="22"/>
      <c r="I96" s="23"/>
      <c r="J96" s="22"/>
    </row>
    <row r="97" spans="1:10" s="3" customFormat="1" ht="16.5">
      <c r="A97" s="22"/>
      <c r="B97" s="22"/>
      <c r="C97" s="22"/>
      <c r="D97" s="22"/>
      <c r="E97" s="22"/>
      <c r="F97" s="22"/>
      <c r="G97" s="22"/>
      <c r="H97" s="22"/>
      <c r="I97" s="23"/>
      <c r="J97" s="22"/>
    </row>
    <row r="98" spans="1:10" s="3" customFormat="1" ht="16.5">
      <c r="A98" s="22"/>
      <c r="B98" s="22"/>
      <c r="C98" s="22"/>
      <c r="D98" s="22"/>
      <c r="E98" s="22"/>
      <c r="F98" s="22"/>
      <c r="G98" s="22"/>
      <c r="H98" s="22"/>
      <c r="I98" s="23"/>
      <c r="J98" s="22"/>
    </row>
  </sheetData>
  <mergeCells count="145">
    <mergeCell ref="B73:D73"/>
    <mergeCell ref="B75:D75"/>
    <mergeCell ref="G72:H72"/>
    <mergeCell ref="G73:H73"/>
    <mergeCell ref="G75:H75"/>
    <mergeCell ref="B74:D74"/>
    <mergeCell ref="G58:H58"/>
    <mergeCell ref="G59:H59"/>
    <mergeCell ref="G60:H60"/>
    <mergeCell ref="G76:H76"/>
    <mergeCell ref="G66:H66"/>
    <mergeCell ref="G67:H67"/>
    <mergeCell ref="G71:H71"/>
    <mergeCell ref="G74:H74"/>
    <mergeCell ref="G52:H52"/>
    <mergeCell ref="G53:H53"/>
    <mergeCell ref="G54:H54"/>
    <mergeCell ref="G56:H56"/>
    <mergeCell ref="G55:H55"/>
    <mergeCell ref="G48:H48"/>
    <mergeCell ref="G49:H49"/>
    <mergeCell ref="G50:H50"/>
    <mergeCell ref="G51:H51"/>
    <mergeCell ref="G44:H44"/>
    <mergeCell ref="G45:H45"/>
    <mergeCell ref="G46:H46"/>
    <mergeCell ref="G47:H47"/>
    <mergeCell ref="G38:H38"/>
    <mergeCell ref="G39:H39"/>
    <mergeCell ref="G41:H41"/>
    <mergeCell ref="G43:H43"/>
    <mergeCell ref="G42:H42"/>
    <mergeCell ref="G34:H34"/>
    <mergeCell ref="G35:H35"/>
    <mergeCell ref="G36:H36"/>
    <mergeCell ref="G37:H37"/>
    <mergeCell ref="G26:H26"/>
    <mergeCell ref="G27:H27"/>
    <mergeCell ref="G32:H32"/>
    <mergeCell ref="G33:H33"/>
    <mergeCell ref="G29:H29"/>
    <mergeCell ref="G30:H30"/>
    <mergeCell ref="G31:H31"/>
    <mergeCell ref="G21:H21"/>
    <mergeCell ref="G22:H22"/>
    <mergeCell ref="G23:H23"/>
    <mergeCell ref="G24:H24"/>
    <mergeCell ref="B60:D60"/>
    <mergeCell ref="A83:I83"/>
    <mergeCell ref="B82:J82"/>
    <mergeCell ref="B62:D62"/>
    <mergeCell ref="A79:J79"/>
    <mergeCell ref="B67:D67"/>
    <mergeCell ref="B71:D71"/>
    <mergeCell ref="B65:D65"/>
    <mergeCell ref="G62:H62"/>
    <mergeCell ref="G63:H63"/>
    <mergeCell ref="A85:E85"/>
    <mergeCell ref="A88:D88"/>
    <mergeCell ref="B63:D63"/>
    <mergeCell ref="A78:J78"/>
    <mergeCell ref="A76:D76"/>
    <mergeCell ref="A77:D77"/>
    <mergeCell ref="B84:J84"/>
    <mergeCell ref="B80:K80"/>
    <mergeCell ref="B81:K81"/>
    <mergeCell ref="G64:H64"/>
    <mergeCell ref="A89:D89"/>
    <mergeCell ref="H88:J88"/>
    <mergeCell ref="A86:J86"/>
    <mergeCell ref="A87:E87"/>
    <mergeCell ref="A1:J1"/>
    <mergeCell ref="A2:J2"/>
    <mergeCell ref="A3:J3"/>
    <mergeCell ref="A4:J4"/>
    <mergeCell ref="B18:I18"/>
    <mergeCell ref="A5:J5"/>
    <mergeCell ref="A7:E7"/>
    <mergeCell ref="A8:J8"/>
    <mergeCell ref="B9:I9"/>
    <mergeCell ref="B11:J11"/>
    <mergeCell ref="B6:K6"/>
    <mergeCell ref="A21:D21"/>
    <mergeCell ref="B10:I10"/>
    <mergeCell ref="A12:F12"/>
    <mergeCell ref="A19:J19"/>
    <mergeCell ref="A20:J20"/>
    <mergeCell ref="A13:J13"/>
    <mergeCell ref="A16:E16"/>
    <mergeCell ref="A17:J17"/>
    <mergeCell ref="B14:I14"/>
    <mergeCell ref="B15:I15"/>
    <mergeCell ref="B29:D29"/>
    <mergeCell ref="B30:D30"/>
    <mergeCell ref="A31:D31"/>
    <mergeCell ref="B37:D37"/>
    <mergeCell ref="B23:D23"/>
    <mergeCell ref="B22:D22"/>
    <mergeCell ref="B24:D24"/>
    <mergeCell ref="B25:D25"/>
    <mergeCell ref="B64:D64"/>
    <mergeCell ref="B72:D72"/>
    <mergeCell ref="B48:D48"/>
    <mergeCell ref="B51:D51"/>
    <mergeCell ref="B54:D54"/>
    <mergeCell ref="A66:D66"/>
    <mergeCell ref="A58:D58"/>
    <mergeCell ref="B53:D53"/>
    <mergeCell ref="B52:D52"/>
    <mergeCell ref="B49:D49"/>
    <mergeCell ref="B59:D59"/>
    <mergeCell ref="B50:D50"/>
    <mergeCell ref="B56:D56"/>
    <mergeCell ref="B55:D55"/>
    <mergeCell ref="B57:D57"/>
    <mergeCell ref="B47:D47"/>
    <mergeCell ref="B46:D46"/>
    <mergeCell ref="B33:D33"/>
    <mergeCell ref="B35:D35"/>
    <mergeCell ref="B41:D41"/>
    <mergeCell ref="B42:D42"/>
    <mergeCell ref="B43:D43"/>
    <mergeCell ref="B39:D39"/>
    <mergeCell ref="B45:D45"/>
    <mergeCell ref="A44:D44"/>
    <mergeCell ref="G25:H25"/>
    <mergeCell ref="B40:D40"/>
    <mergeCell ref="G40:H40"/>
    <mergeCell ref="A27:D27"/>
    <mergeCell ref="B36:D36"/>
    <mergeCell ref="B38:D38"/>
    <mergeCell ref="B26:D26"/>
    <mergeCell ref="B34:D34"/>
    <mergeCell ref="B32:D32"/>
    <mergeCell ref="B28:D28"/>
    <mergeCell ref="G57:H57"/>
    <mergeCell ref="G70:H70"/>
    <mergeCell ref="B70:D70"/>
    <mergeCell ref="G65:H65"/>
    <mergeCell ref="B68:D68"/>
    <mergeCell ref="G68:H68"/>
    <mergeCell ref="G69:H69"/>
    <mergeCell ref="B69:D69"/>
    <mergeCell ref="B61:D61"/>
    <mergeCell ref="G61:H61"/>
  </mergeCells>
  <printOptions horizontalCentered="1"/>
  <pageMargins left="0.1968503937007874" right="0.1968503937007874" top="0.31496062992125984" bottom="0.4330708661417323" header="0" footer="0.1968503937007874"/>
  <pageSetup horizontalDpi="600" verticalDpi="600" orientation="portrait" paperSize="9" scale="70" r:id="rId3"/>
  <headerFooter alignWithMargins="0">
    <oddFooter>&amp;C第&amp;P頁，共&amp;N頁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財務管理課</dc:creator>
  <cp:keywords/>
  <dc:description/>
  <cp:lastModifiedBy>D101</cp:lastModifiedBy>
  <cp:lastPrinted>2015-01-28T07:07:12Z</cp:lastPrinted>
  <dcterms:created xsi:type="dcterms:W3CDTF">2001-05-31T02:43:44Z</dcterms:created>
  <dcterms:modified xsi:type="dcterms:W3CDTF">2015-01-28T07:51:20Z</dcterms:modified>
  <cp:category/>
  <cp:version/>
  <cp:contentType/>
  <cp:contentStatus/>
</cp:coreProperties>
</file>