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115" windowHeight="9345" activeTab="0"/>
  </bookViews>
  <sheets>
    <sheet name="104年度第4季報表" sheetId="1" r:id="rId1"/>
    <sheet name="10-12補助一覽表" sheetId="2" r:id="rId2"/>
  </sheets>
  <definedNames>
    <definedName name="_xlnm.Print_Area" localSheetId="0">'104年度第4季報表'!$A$1:$M$83</definedName>
  </definedNames>
  <calcPr fullCalcOnLoad="1"/>
</workbook>
</file>

<file path=xl/comments1.xml><?xml version="1.0" encoding="utf-8"?>
<comments xmlns="http://schemas.openxmlformats.org/spreadsheetml/2006/main">
  <authors>
    <author>張惠琄</author>
  </authors>
  <commentList>
    <comment ref="B31" authorId="0">
      <text>
        <r>
          <rPr>
            <b/>
            <sz val="9"/>
            <rFont val="新細明體"/>
            <family val="1"/>
          </rPr>
          <t>張惠琄:</t>
        </r>
        <r>
          <rPr>
            <sz val="9"/>
            <rFont val="新細明體"/>
            <family val="1"/>
          </rPr>
          <t xml:space="preserve">
業務宣導費90,000元
捐助私校及團體300,000元</t>
        </r>
      </text>
    </comment>
    <comment ref="B38" authorId="0">
      <text>
        <r>
          <rPr>
            <b/>
            <sz val="9"/>
            <rFont val="新細明體"/>
            <family val="1"/>
          </rPr>
          <t>張惠琄:</t>
        </r>
        <r>
          <rPr>
            <sz val="9"/>
            <rFont val="新細明體"/>
            <family val="1"/>
          </rPr>
          <t xml:space="preserve">
交通及運輸設備修護費34,000元
其他100,000元
油脂52,000元
使用牌照稅10,000元
汽車燃料使用費12,000元</t>
        </r>
      </text>
    </comment>
  </commentList>
</comments>
</file>

<file path=xl/sharedStrings.xml><?xml version="1.0" encoding="utf-8"?>
<sst xmlns="http://schemas.openxmlformats.org/spreadsheetml/2006/main" count="851" uniqueCount="526">
  <si>
    <t>覈實支用。</t>
  </si>
  <si>
    <t>已達執行率。</t>
  </si>
  <si>
    <t>編號</t>
  </si>
  <si>
    <t>依委託契約實際執行狀況辦理。</t>
  </si>
  <si>
    <t>簽付日期</t>
  </si>
  <si>
    <t>會簽說明</t>
  </si>
  <si>
    <t>1041001</t>
  </si>
  <si>
    <t>撥付橫山鄉林欣辰申請傷病醫療補助。(住院日期：1040709至1040820)</t>
  </si>
  <si>
    <t>撥付新竹縣身心障礙服務使用者協進會辦理104年度中秋佳節人好月圓歌唱同歡晚會暨反毒宣導活動補助款</t>
  </si>
  <si>
    <t>1041002</t>
  </si>
  <si>
    <t>撥付社團法人新竹縣身心障礙者扶助協會辦理中秋慶團圓暨宣導用藥安全與認識肝炎講座活動補助款</t>
  </si>
  <si>
    <t>撥付新竹縣關西鎮身心障礙者家庭協助會辦理有氧太鼓暨舞蹈活動補助款</t>
  </si>
  <si>
    <t>1041007</t>
  </si>
  <si>
    <t>撥付104年8月份東元綜合醫院附設崇德護理之家短期照顧服務費</t>
  </si>
  <si>
    <t>請准予支付竹北市老人安養中心9月份身障日間照顧費用</t>
  </si>
  <si>
    <t>請准予支付竹北失智日照中心(新竹縣蒲公英關懷弱勢權益促進會)9月份社區式日間照顧服務費</t>
  </si>
  <si>
    <t>1041008</t>
  </si>
  <si>
    <t>撥付104年度財團法人台灣兒童暨家扶基金會新竹分事務所辦理「夢想起飛轉動騎跡青少年冒險團體」活動費用</t>
  </si>
  <si>
    <t>1041012</t>
  </si>
  <si>
    <t>撥付104年7-9月兒童人權協會辦理「兒童及年收出養暨監護權案件」訪視費用。</t>
  </si>
  <si>
    <t>補助104年長期照顧失智型日間照顧服務9月份行政費-竹北失智日照中心</t>
  </si>
  <si>
    <t>補助104年度長期照顧日間照顧服務9月份行政費-竹北日照中心</t>
  </si>
  <si>
    <t>撥付10409照顧服務人員協會老人及身心障礙者使用居家服務交通費補助</t>
  </si>
  <si>
    <t>撥付10409照顧服務人員協會老人使用居家服務服務費(縣款)</t>
  </si>
  <si>
    <t>撥付橫山鄉李金山傷病醫療補助。(住院日期：1040523至1040706)</t>
  </si>
  <si>
    <t>撥付10409禾意關懷協會老人及身心障礙者使用居家服務交通費補助</t>
  </si>
  <si>
    <t>撥付10409禾意關懷協會老人使用居家服務服務費(縣款)</t>
  </si>
  <si>
    <t>撥付新竹縣私立長安老人養護中心李克勉104年7-9月身心障礙送餐到家服務費用</t>
  </si>
  <si>
    <t>1041013</t>
  </si>
  <si>
    <t>撥付社團法人新竹縣關懷身心障礙者家庭互助協進會104年7-9月會館租金</t>
  </si>
  <si>
    <t>撥付社團法人新竹縣盲人福利協進會104年7-9月會館租金</t>
  </si>
  <si>
    <t>撥付社團法人新竹縣身心障礙者扶助協會104年7-9月會館租金</t>
  </si>
  <si>
    <t>1041014</t>
  </si>
  <si>
    <t>撥付社團法人新竹縣身心障礙者照護發展協會104年7-9月會館租金</t>
  </si>
  <si>
    <t>撥付社團法人新竹縣肢體殘障協會104年7-9月會館租金</t>
  </si>
  <si>
    <t>撥付社團法人新竹縣脊髓損傷者協會104年7-9月會館租金</t>
  </si>
  <si>
    <t>撥付社團法人新竹縣聾啞福利協進會104年7-9月會館租金</t>
  </si>
  <si>
    <t>1041015</t>
  </si>
  <si>
    <t>撥付10409長安養護中心老人使用居家服務服務費(縣款)</t>
  </si>
  <si>
    <t>撥付10409長安老人養護中心老人及身心障礙者使用居家服務交通費補助</t>
  </si>
  <si>
    <t>撥付新竹縣橫山鄉身心障礙協進會104年7-9月會館營運行政費</t>
  </si>
  <si>
    <t>撥付新竹縣新豐鄉殘障協會104年7-9月會館營運行政費</t>
  </si>
  <si>
    <t>撥付新竹縣竹北市肢體殘障協會104年7-9月會館營運行政費</t>
  </si>
  <si>
    <t>撥付新竹縣竹東鎮肢體殘障協進會104年7-9月會館營運行政費</t>
  </si>
  <si>
    <t>撥付社團法人新竹縣關西鎮肢體殘障協進會104年7-9月會館營運行政費</t>
  </si>
  <si>
    <t>撥付新竹縣湖口鄉智障扶助協會104年7-9月會館營運行政費</t>
  </si>
  <si>
    <t>撥付新竹縣湖口鄉殘障協會104年7-9月會館營運行政費</t>
  </si>
  <si>
    <t>撥付新竹縣竹北市身心障礙者關懷協進會104年7-9月會館營運行政費</t>
  </si>
  <si>
    <t>撥付新竹縣竹北市視力保護協會104年7-9月會館營運行政費</t>
  </si>
  <si>
    <t>1041016</t>
  </si>
  <si>
    <t>撥付新竹縣湖口鄉智障扶助協會辦理104年度中秋慶團圓暨親子聯歡活動補助款</t>
  </si>
  <si>
    <t>撥付新竹縣湖口鄉殘障協會辦理104年度節能減碳暨中秋聯誼活動補助款</t>
  </si>
  <si>
    <t>撥付10409群英公益發展協會老人及身心障礙者使用居家服務交通費補助</t>
  </si>
  <si>
    <t>1041021</t>
  </si>
  <si>
    <t>撥付社團法人新竹縣關西鎮肢體殘障協進會辦理104年中秋佳節暨骨正筋柔宣導活動補助款</t>
  </si>
  <si>
    <t>撥付社團法人新竹縣聾啞福利協進會104年7-9月會館營運行政費</t>
  </si>
  <si>
    <t>撥付社團法人新竹縣盲人福利協進會104年7-9月會館營運行政費</t>
  </si>
  <si>
    <t>撥付社團法人新竹縣肢體殘障協會104年7-9月會館營運行政費</t>
  </si>
  <si>
    <t>撥付社團法人新竹縣脊髓損傷者協會104年7-9月會館營運行政費</t>
  </si>
  <si>
    <t>撥付社團法人新竹縣身心障礙者扶助協會104年7-9月會館營運行政費</t>
  </si>
  <si>
    <t>撥付社團法人新竹縣身心障礙者照護發展協會104年7-9月會館營運行政費</t>
  </si>
  <si>
    <t>撥付新竹縣身心障礙服務使用者協進會104年7-9月會館營運行政費</t>
  </si>
  <si>
    <t>撥付社團法人新竹縣關懷身心障礙者家庭互助協進會104年7-9月會館營運行政費</t>
  </si>
  <si>
    <t>撥付新竹縣身心障礙服務使用者協進會104年7-9月會館租金</t>
  </si>
  <si>
    <t>補助104年度長期照顧日間照顧服務9月份行政費-寶山日照中心</t>
  </si>
  <si>
    <t>補助104年度長期照顧日間照顧服務9月份行政費-橫山日照中心</t>
  </si>
  <si>
    <t>補助104年度長期照顧日間照顧服務9月份行政費-新埔日照中心</t>
  </si>
  <si>
    <t>1041026</t>
  </si>
  <si>
    <t>支付104年度辦理老人健康檢查補助經費</t>
  </si>
  <si>
    <t>1041027</t>
  </si>
  <si>
    <t>撥付10409新仁醫院老人及身心障礙者使用居家服務交通費補助</t>
  </si>
  <si>
    <t>撥付10409新仁醫院老人使用居家服務服務費(縣款)</t>
  </si>
  <si>
    <t>1041029</t>
  </si>
  <si>
    <t>撥付新竹縣竹北市身心障礙者關懷協進會辦理會員大會暨衛生保健宣導活補助款</t>
  </si>
  <si>
    <t>1041030</t>
  </si>
  <si>
    <t>104年9月份中低收入老人收容安置補助</t>
  </si>
  <si>
    <t>1041102</t>
  </si>
  <si>
    <t>撥付104年度財團法人台灣兒童暨家扶基金會新竹分事務所辦理「新竹縣市寄養家庭在職訓練計畫」活動費用</t>
  </si>
  <si>
    <t>1041106</t>
  </si>
  <si>
    <t>撥付10410照顧服務人員協會老人使用居家服務服務費(縣款)</t>
  </si>
  <si>
    <t>撥付10410照顧服務人員協會老人及身心障礙者使用居家服務交通費補助</t>
  </si>
  <si>
    <t>1041107</t>
  </si>
  <si>
    <t>撥付大安醫院兒少保個案李0馨及李0翰就醫相關費用</t>
  </si>
  <si>
    <t>撥付德蘭兒童中心104年7月至9月兒少保個案陳0杰等12人安置費用</t>
  </si>
  <si>
    <t>撥付財團法人基督教更生團契附設桃園縣私立少年之家104年10月份兒少保個案呂0辰安置費用</t>
  </si>
  <si>
    <t>撥付華光智能發展中心104年9-10月份兒少保個案曹0明等3人安置費用</t>
  </si>
  <si>
    <t>撥付樂活育幼院104年6-7月兒少保個案曾0晶等3人安置費用</t>
  </si>
  <si>
    <t>撥付財團法人基督教更生團契附設桃園縣私立少年之家104年8-9月兒少保個案呂0辰安置費用</t>
  </si>
  <si>
    <t>撥付新竹家扶中心104年9月份兒少保個案寄養安置費用</t>
  </si>
  <si>
    <t>撥付聖方濟兒少中心104年7-9月兒少保個案賴0鑫等3人安置及心理諮商費用</t>
  </si>
  <si>
    <t>撥付米可之家104年7-9月兒少保個案沈0宇安置費用</t>
  </si>
  <si>
    <t>撥付中華好家庭104年8-9月兒少保個案楊0寶安置費用</t>
  </si>
  <si>
    <t>撥付約納家園104年7-9月兒少保個案史0欣等3人安置費用</t>
  </si>
  <si>
    <t>撥付約納家園104年5-9月份兒少保個案彭0慧心理諮商費用</t>
  </si>
  <si>
    <t>撥付國際兒童村104年7-9月份兒少保個案張0君安置費用</t>
  </si>
  <si>
    <t>撥付永安兒童之家104年7月兒少保個案孫0飴等4人安置費用及醫療費用</t>
  </si>
  <si>
    <t>撥付好生育幼院104年7-9月兒少保個案張0妮等4人安置及心理諮商費用</t>
  </si>
  <si>
    <t>撥付聖方濟少女之家104年7-9月兒少保個案王0惠等2人安置費用</t>
  </si>
  <si>
    <t>撥付忠義基金會104年7-9月兒少保個案安置及收出養服務費用</t>
  </si>
  <si>
    <t>撥付台中家扶中心104年7月份兒少保個案黃0辰安置費用</t>
  </si>
  <si>
    <t>撥付仁愛兒童之家104年7-9月兒少保個案魏0心等9人安置費用</t>
  </si>
  <si>
    <t>撥付禾馨護理之家104年7-9月兒少保個案彭0浩等2人安置費用</t>
  </si>
  <si>
    <t>撥付育德兒童之家104年7-9月兒少保個案杜0蓬等4人安置費用</t>
  </si>
  <si>
    <t>撥付新北市保母協會104年7月分兒少保個案彭0惠安置費用</t>
  </si>
  <si>
    <t>撥付大千醫院104年7-8月兒少保個案劉0晴等5人體檢費用</t>
  </si>
  <si>
    <t>撥付睦祥育幼院104年7-9月兒少保個案羅0茵等10人安置費用</t>
  </si>
  <si>
    <t>撥付台中育嬰院104年7-9月兒少保個案黃0涵安置費用</t>
  </si>
  <si>
    <t>撥付安仁家園104年7-9月兒少保個案廖0蕙安置費用</t>
  </si>
  <si>
    <t>撥付苗栗家扶希望學園104年7-9月兒少保個案王0軒等2人安置費</t>
  </si>
  <si>
    <t>撥付世界展望會104年7-8月份兒少保個案麥0宇安置費用</t>
  </si>
  <si>
    <t>撥付新竹家扶中心104年7-9月兒少保個案鍾0如寄養安置費用</t>
  </si>
  <si>
    <t>撥付張老師基金會桃園分事務所104年7-8月兒少保個案呂0辰安置費用</t>
  </si>
  <si>
    <t>1041109</t>
  </si>
  <si>
    <t>撥付10410禾意關懷協會老人使用居家服務服務費(縣款)</t>
  </si>
  <si>
    <t>撥付10410禾意關懷協會老人及身心障礙者使用居家服務交通費補助</t>
  </si>
  <si>
    <t>請准予支付竹北失智日照中心(新竹縣蒲公英關懷弱勢權益促進會)10月份社區式日間照顧服務費</t>
  </si>
  <si>
    <t>1041110</t>
  </si>
  <si>
    <t>撥付104年9-10月建安長期照顧中心身障托育養護補助費</t>
  </si>
  <si>
    <t>撥付104年9-10月財團法人天主教華光社會會福利基金會附設由根山居身障托育養護補助費</t>
  </si>
  <si>
    <t>撥付104年9-10月富林護理之家身障托育養護補助費</t>
  </si>
  <si>
    <t>撥付104年9-10月廣慈長期照顧中心身障托育養護補助費</t>
  </si>
  <si>
    <t>撥付104年9-10月竹光長期照顧中心身障托育養護補助費</t>
  </si>
  <si>
    <t>撥付104年9-10月立慈養護中心身障托育養護補助費</t>
  </si>
  <si>
    <t>撥付104年9-10月新湖長期照顧中心身障托育養護補助費</t>
  </si>
  <si>
    <t>撥付104年9-10月勝光長期照顧中心身障托育養護補助費</t>
  </si>
  <si>
    <t>撥付本府委託中區老人之家收容遊民翁升9至10月份給養費。</t>
  </si>
  <si>
    <t>撥付104年9-10月芊馨園護理之家身障托育養護補助費</t>
  </si>
  <si>
    <t>撥付104年9-10月東元綜合醫院附設崇德護理之家身障托育養護補助費</t>
  </si>
  <si>
    <t>撥付104年9-10月新埔家園長期照顧中心(養護型)身障托育養護補助費</t>
  </si>
  <si>
    <t>撥付104年9-10月香園紀念教養院身障托育養護補助費</t>
  </si>
  <si>
    <t>撥付本府委託桃園仁愛之家收容遊民苗人丑的4人9至10月份安置費用。</t>
  </si>
  <si>
    <t>撥付104年9-10月天主教華光智能發展中心身障托育養護補助費</t>
  </si>
  <si>
    <t>撥付10410長安老人養護中心老人及身心障礙者使用居家服務交通費補助</t>
  </si>
  <si>
    <t>1041111</t>
  </si>
  <si>
    <t>撥付104年世光教養院9-10月身障托育補助費</t>
  </si>
  <si>
    <t>1041112</t>
  </si>
  <si>
    <t>請准予支付竹北市老人安養中心10月份身障日間照顧費用</t>
  </si>
  <si>
    <t>撥付104年萱苑養護中心9-10月身障托育養護補助費</t>
  </si>
  <si>
    <t>撥付10409紅十字會新竹縣支會老人使用居家服務服務費(縣款)</t>
  </si>
  <si>
    <t>撥付10410紅十字會新竹縣支會老人使用居家服務服務費(縣款)</t>
  </si>
  <si>
    <t>撥付新竹縣身心障礙者權益促進會104年7-9月會館營運行政費</t>
  </si>
  <si>
    <t>撥付新竹縣身心障礙者權益促進會104年7-9月會館租金</t>
  </si>
  <si>
    <t>撥付紅十字會附設寶山金鎮學堂8月份身障日間照顧服務及交通費用</t>
  </si>
  <si>
    <t>1041113</t>
  </si>
  <si>
    <t>撥付104年第三季紅十字會身障者臨時照顧服務服務費</t>
  </si>
  <si>
    <t>撥付社團法人新竹縣關懷身心障礙者家庭互助協進會辦理中秋佳節慶團圓暨新竹市消防局教育宣導聯誼活動補助款</t>
  </si>
  <si>
    <t>補助104年度長期照顧日間照顧服務10月份行政費-竹北日照中心</t>
  </si>
  <si>
    <t>補助104年度長期照顧日間照顧服務10月份行政費-橫山日照中心</t>
  </si>
  <si>
    <t>補助104年度長期照顧日間照顧服務10月份行政費-新埔日照中心</t>
  </si>
  <si>
    <t>1041118</t>
  </si>
  <si>
    <t>補助104年長期照顧失智型日間照顧服務10月份行政費-竹北失智日照中心</t>
  </si>
  <si>
    <t>撥付10312長安養護中心老人使用居家服務服務費(縣款)</t>
  </si>
  <si>
    <t>撥付10410長安養護中心老人使用居家服務服務費(縣款)</t>
  </si>
  <si>
    <t>撥付10410新仁醫院老人使用居家服務服務費(縣款)</t>
  </si>
  <si>
    <t>撥付10410新仁醫院老人及身心障礙者使用居家服務交通費補助</t>
  </si>
  <si>
    <t>1041119</t>
  </si>
  <si>
    <t>支付新竹縣新埔鎮身心障礙協進會104年7至9月會館營運行政費</t>
  </si>
  <si>
    <t>1041120</t>
  </si>
  <si>
    <t>撥付社團法人新竹縣天使之音協會辦理溪頭自然生態體驗研習夏令營活動補助款</t>
  </si>
  <si>
    <t>撥付103年11-12月大川醫院身障托育補助費(補件)</t>
  </si>
  <si>
    <t>撥付社團法人新竹縣肢體殘障協會辦理身心障礙永久效期手冊換證宣導暨第九屆第三次會員大會補助款</t>
  </si>
  <si>
    <t>撥付社團法人新竹縣聾啞福利協進會辦理104年度人口政策服務宣導暨寒冬送暖活動補助款</t>
  </si>
  <si>
    <t>撥付居家復健服務7月服務及交通補助款（臺北榮民總醫院新竹分院）</t>
  </si>
  <si>
    <t>撥付新竹縣竹北市視力保護協會辦理104年第四屆第二次會員大會暨護眼健康講座活動補助款</t>
  </si>
  <si>
    <t>1041123</t>
  </si>
  <si>
    <t>撥付新竹縣身心障礙者權益促進會辦理身心障礙者福利資源宣導 造型汽球研習 中秋關懷活動補助款</t>
  </si>
  <si>
    <t>104年10月份中低收入老人收容安置補助</t>
  </si>
  <si>
    <t>1041124</t>
  </si>
  <si>
    <t>撥付10409紅十字會新竹縣支會老人及身心障礙者使用居家服務交通費補助</t>
  </si>
  <si>
    <t>撥付10410紅十字會新竹縣支會老人及身心障礙者使用居家服務交通費補助</t>
  </si>
  <si>
    <t>撥付10408紅十字會新竹縣支會老人及身心障礙者使用居家服務交通費補助</t>
  </si>
  <si>
    <t>撥付居家復健服務8月服務及交通補助款（新竹縣職能治療師公會）</t>
  </si>
  <si>
    <t>撥付104年度第一季世界和平會辦理「兒童及年收出養暨監護權案件」訪視費用。</t>
  </si>
  <si>
    <t>撥付104年度第二季世界和平會辦理「兒童及年收出養暨監護權案件」訪視費用。</t>
  </si>
  <si>
    <t>1041127</t>
  </si>
  <si>
    <t>撥付新竹縣竹北市肢體殘障協會辦理身心障礙者福利服務項目宣導暨第七屆第三次會員大會補助款</t>
  </si>
  <si>
    <t>撥付社團法人新竹縣康復之友協會辦理104年度節能減碳講座暨端午節聯誼活動補助款</t>
  </si>
  <si>
    <t>1041130</t>
  </si>
  <si>
    <t>撥付新竹縣身心障礙者權益促進會辦理文化藝術生態觀摩研習活動補助款</t>
  </si>
  <si>
    <t>1041201</t>
  </si>
  <si>
    <t>補助104年度長期照顧日間照顧服務10月份行政費-寶山日照中心</t>
  </si>
  <si>
    <t>1041202</t>
  </si>
  <si>
    <t>撥付104年度社團法人中華民國兒童人權協會辦理「兒少暑假育樂學習成長營」活動費用</t>
  </si>
  <si>
    <t>請准予支付竹北失智日照中心(新竹縣蒲公英關懷弱勢權益促進會)104年度老人失智與生活照顧社區宣導費</t>
  </si>
  <si>
    <t>撥付紅十字會附設寶山金鎮學堂9月份身障日間照顧服務及交通費用</t>
  </si>
  <si>
    <t>1041203</t>
  </si>
  <si>
    <t>撥付社團法人新竹縣天使之音協會辦理幫助聽損兒童聲入校園活動補助款</t>
  </si>
  <si>
    <t>撥付10410群英公益發展協會老人及身心障礙者使用居家服務交通費補助</t>
  </si>
  <si>
    <t>撥付瑪琍亞養護中心104年11-12月機構照顧費用</t>
  </si>
  <si>
    <t>撥付觀音愛心家園104年11-12月機構照顧費用</t>
  </si>
  <si>
    <t>撥付聖愛教養院104年11-12月機構照顧費用</t>
  </si>
  <si>
    <t>撥付惠明盲童育幼院104年11-12月機構照顧費用</t>
  </si>
  <si>
    <t>撥付庭園長照中心104年11-12月機構照顧費用</t>
  </si>
  <si>
    <t>撥付社團法人新竹縣康復之友協會104年7至9月會館租金</t>
  </si>
  <si>
    <t>撥付社團法人新竹縣康復之友協會104年10至12月會館租金</t>
  </si>
  <si>
    <t>撥付社團法人新竹縣聾啞福利協進會104年10至12月會館租金</t>
  </si>
  <si>
    <t>撥付社團法人新竹縣肢體殘障協會104年10至12月會館租金</t>
  </si>
  <si>
    <t>撥付社團法人新竹縣身心障礙者扶助協會104年10至12月會館租金</t>
  </si>
  <si>
    <t>撥付社團法人新竹縣關懷身心障礙者家庭互助協進會104年10至12月會館租金</t>
  </si>
  <si>
    <t>撥付社團法人新竹縣身心障礙者權益促進會104年10至12月會館租金</t>
  </si>
  <si>
    <t>撥付好香香快餐店104年11月21日照顧者支持服務活動誤餐費</t>
  </si>
  <si>
    <t>撥付建安長照中心104年11-12月機構照顧費用</t>
  </si>
  <si>
    <t>撥付瑪琍亞護理之家104年11-12月機構照顧費用</t>
  </si>
  <si>
    <t>撥付平安護理之家104年11-12月機構照顧費用</t>
  </si>
  <si>
    <t>撥付佑安護理之家104年11-12月機構照顧費用</t>
  </si>
  <si>
    <t>1041204</t>
  </si>
  <si>
    <t>撥付紅十字會附設寶山金鎮學堂10月份身障日間照顧服務及交通費用</t>
  </si>
  <si>
    <t>撥付紅十字會附設寶山金鎮學堂11月份身障日間照顧服務及交通費用</t>
  </si>
  <si>
    <t>撥付社團法人新竹縣聾啞福利協進會104年10至12月會館營運行政費</t>
  </si>
  <si>
    <t>撥付社團法人新竹縣身心障礙者扶助協會104年10至12月會館營運行政費</t>
  </si>
  <si>
    <t>撥付社團法人新竹縣關懷身心障礙者家庭互助協進會104年10至12月會館營運行政費</t>
  </si>
  <si>
    <t>撥付社團法人新竹縣肢體殘障協會104年10至12月會館營運行政費</t>
  </si>
  <si>
    <t>撥付社團法人新竹縣竹北視力保護協會104年10至12月會館營運行政費</t>
  </si>
  <si>
    <t>撥付社團法人新竹縣橫山鄉身心障礙協進會104年10至12月會館營運行政費</t>
  </si>
  <si>
    <t>撥付社團法人新竹縣身心障礙者照護發展協會104年10至12月會館營運行政費</t>
  </si>
  <si>
    <t>撥付本府委託桃園仁愛之家收容遊民苗仁丑11至12月份安置費用。</t>
  </si>
  <si>
    <t>撥付衛福部南投啟智教養院104年11-12月機構照顧費用</t>
  </si>
  <si>
    <t>撥付勝光長照中心104年11-12月機構照顧費用</t>
  </si>
  <si>
    <t>撥付弘欣長照中心104年11-12月機構照顧費用</t>
  </si>
  <si>
    <t>撥付崇德護理之家104年11-12月機構照顧費用</t>
  </si>
  <si>
    <t>撥付台南康寧教養院104年11-12月機構照顧費用</t>
  </si>
  <si>
    <t>撥付惠明視障者教養院104年11-12月機構照顧費用</t>
  </si>
  <si>
    <t>撥付華光智能發展中心104年11-12月機構照顧費用</t>
  </si>
  <si>
    <t>1041207</t>
  </si>
  <si>
    <t>撥付啟智技藝訓練中心104年11-12月機構照顧費用</t>
  </si>
  <si>
    <t>撥付新苗發展中心104年11-12月機構照顧費用</t>
  </si>
  <si>
    <t>撥付利旻禮品104年度辦理機構評鑑甲等獎牌費用</t>
  </si>
  <si>
    <t>撥付社團法人新竹市至愛服務協會辦理陪你同行-新竹障友親子知性活動補助款</t>
  </si>
  <si>
    <t>撥付10411禾意關懷協會老人使用居家服務服務費(縣款)</t>
  </si>
  <si>
    <t>撥付10411禾意關懷協會老人及身心障礙者使用居家服務交通費補助</t>
  </si>
  <si>
    <t>撥付保順養護中心104年11-12月機構照顧費用</t>
  </si>
  <si>
    <t>撥付台南長泰教養院104年11-12月機構照顧費用</t>
  </si>
  <si>
    <t>撥付衛福部臺南教養院104年11-12月機構照顧費用</t>
  </si>
  <si>
    <t>撥付慈恩養護中心104年11-12月機構照顧費用</t>
  </si>
  <si>
    <t>撥付台灣省私立八德殘障教養院104年11-12月機構照顧費用</t>
  </si>
  <si>
    <t>1041208</t>
  </si>
  <si>
    <t>撥付10411紅十字會新竹縣支會老人使用居家服務服務費(縣款)</t>
  </si>
  <si>
    <t>撥付10411紅十字會新竹縣支會老人及身心障礙者使用居家服務交通費補助</t>
  </si>
  <si>
    <t>撥付10411群英公益發展協會老人及身心障礙者使用居家服務交通費補助</t>
  </si>
  <si>
    <t>撥付廣慈長期照顧中心104年11-12月機構照顧費用</t>
  </si>
  <si>
    <t>撥付香園紀念教養院104年11-12月機構照顧費用</t>
  </si>
  <si>
    <t>撥付中華好家庭關懷協會104年10月份兒少保個案楊0寶安置費用</t>
  </si>
  <si>
    <t>撥付幼安教養院104年11-12月機構照顧費用</t>
  </si>
  <si>
    <t>撥付社團法人新竹縣身心障礙者照護發展協會104年10至12月會館租金</t>
  </si>
  <si>
    <t>撥付新竹家扶中心104年10月份兒少保個案寄養安置費用</t>
  </si>
  <si>
    <t>撥付居家復健服務9月服務補助款（臺北榮民總醫院新竹分院）</t>
  </si>
  <si>
    <t>撥付高雄家扶中心104年9月份兒少保個案潘0恩寄養安置費用</t>
  </si>
  <si>
    <t>撥付新竹縣竹東鎮肢體殘障協進會104年10至12月會館營運行政費</t>
  </si>
  <si>
    <t>撥付新竹縣湖口鄉殘障協會104年10至12月會館營運行政費</t>
  </si>
  <si>
    <t>撥付新竹縣新豐鄉殘障協會104年10至12月會館營運行政費</t>
  </si>
  <si>
    <t>撥付新竹縣湖口鄉智障扶助協會104年10至12月會館營運行政費</t>
  </si>
  <si>
    <t>撥付新竹縣竹北市肢體殘障協會104年10至12月會館營運行政費</t>
  </si>
  <si>
    <t>撥付聖方濟育幼院104年7-9月份兒少保個案謝0冠等7人安置費用</t>
  </si>
  <si>
    <t>撥付社團法人新竹縣智障福利協進會104年7至9月會館營運行政費</t>
  </si>
  <si>
    <t>撥付社團法人新竹縣智障福利協進會104年10至12月會館營運行政費</t>
  </si>
  <si>
    <t>撥付10411照顧服務人員協會老人使用居家服務服務費(縣款)</t>
  </si>
  <si>
    <t>撥付10411照顧服務人員協會老人及身心障礙者使用居家服務交通費補助</t>
  </si>
  <si>
    <t>撥付約納家園104年10-12月份兒少保個案史0欣等3人安置費用</t>
  </si>
  <si>
    <t>撥付華光智能發展中心104年11-12月兒少保個案曹0明等3人安置費用</t>
  </si>
  <si>
    <t>撥付世展104年9月份兒少保個案麥0宇安置費用</t>
  </si>
  <si>
    <t>請准予支付竹北失智日照中心(新竹縣蒲公英關懷弱勢權益促進會)11月份社區式日間照顧服務費及交通費</t>
  </si>
  <si>
    <t>撥付長春長期照顧中心104年11-12月機構照顧費用</t>
  </si>
  <si>
    <t>撥付本府監護之兒少保護個案-鄭0翔之醫療相關費用。</t>
  </si>
  <si>
    <t>撥付龍祥護理之家104年11-12月機構照顧費用</t>
  </si>
  <si>
    <t>撥付世光教養院「新埔日間照顧中心」辦理104年度社區式服務日間照顧宣導計畫費用</t>
  </si>
  <si>
    <t>撥付龍祥精神護理之家104年11-12月機構照顧費用</t>
  </si>
  <si>
    <t>撥付新湖長期照顧中心104年11-12月機構照顧費用</t>
  </si>
  <si>
    <t>撥付104年度財團法人台灣兒童暨家庭扶助基金會新竹分事務所辦理「寄養家庭聯誼」活動費用</t>
  </si>
  <si>
    <t>1041209</t>
  </si>
  <si>
    <t>撥付世光教養院「橫山九讚日照中心」辦理104年度社區式服務日間照顧宣導計畫費用</t>
  </si>
  <si>
    <t>撥付10411長安養護中心老人使用居家服務服務費(縣款)</t>
  </si>
  <si>
    <t>撥付10411長安老人養護中心老人及身心障礙者使用居家服務交通費補助</t>
  </si>
  <si>
    <t>撥付104年7-9月竹北老人安養中心短期照顧服務費</t>
  </si>
  <si>
    <t>1041231</t>
  </si>
  <si>
    <t>撥付104年10-12月紅十字會身障者臨時照顧服務服務費</t>
  </si>
  <si>
    <t>撥付台中育嬰院104年10-12月兒少保個案黃0瑤安置費用</t>
  </si>
  <si>
    <t>撥付新竹家扶中心104年11月份兒少保個案寄養安置費用</t>
  </si>
  <si>
    <t>撥付萱苑養護中心104年11-12月機構照顧費用</t>
  </si>
  <si>
    <t>撥付立慈養護中心104年11-12月機構照顧費用</t>
  </si>
  <si>
    <t>撥付桃園仁愛之家(含新竹苗栗)104年11-12月機構照顧費用</t>
  </si>
  <si>
    <t>撥付天主教世光教養院104年11-12月機構照顧費用</t>
  </si>
  <si>
    <t>撥付天主教世光教養院附設拙茁家園104年11-12月機構照顧費用</t>
  </si>
  <si>
    <t>補助104年度長期照顧日間照顧服務11月份行政費-竹北日照中心</t>
  </si>
  <si>
    <t>補助104年度長期照顧日間照顧服務11月份行政費-寶山日照中心</t>
  </si>
  <si>
    <t>補助104年長期照顧失智型日間照顧服務11月份行政費-竹北失智日照中心</t>
  </si>
  <si>
    <t>補助104年度長期照顧日間照顧服務11月份行政費-橫山日照中心</t>
  </si>
  <si>
    <t>補助104年度長期照顧日間照顧服務11月份行政費-新埔日照中心</t>
  </si>
  <si>
    <t>撥付長安老人養護中心104年11-12月機構照顧費用</t>
  </si>
  <si>
    <t>撥付居家復健服務10月服務及交通補助款（新竹縣職能治療師公會）</t>
  </si>
  <si>
    <t>撥付修德康復之家104年11-12月機構照顧費用</t>
  </si>
  <si>
    <t>撥付10411新仁醫院老人使用居家服務服務費(縣款)</t>
  </si>
  <si>
    <t>撥付10411新仁醫院老人及身心障礙者使用居家服務交通費補助</t>
  </si>
  <si>
    <t>補助本縣肢體殘障協會辦理2015年國際身心障礙者日活動</t>
  </si>
  <si>
    <t>1041210</t>
  </si>
  <si>
    <t>104年4-6月家庭暴力加害人認知教育/戒酒教育團體講師費(仁慈醫院-范姜群兆心理師)</t>
  </si>
  <si>
    <t>104年1-9月家庭暴力加害人認知教育/戒酒教育團體講師費(竹市心理師公會-陳佐維心理師)</t>
  </si>
  <si>
    <t>104年1-9月家庭暴力加害人認知教育/戒酒教育團體講師費(北榮新竹分院-張純吉心理師)</t>
  </si>
  <si>
    <t>104年1-9月家庭暴力加害人心理輔導費(竹市心理師公會-劉令恬心理師)</t>
  </si>
  <si>
    <t>104年1-9月家庭暴力加害人心理輔導費認知教育戒酒教育團體講師費(新竹市臨床心理師公會-溫紹華)</t>
  </si>
  <si>
    <t>撥付新竹縣竹北市身心障礙者關懷協進會104年10至12月會館營運行政費</t>
  </si>
  <si>
    <t>撥付仁慈康復之家104年11-12月機構照顧費用</t>
  </si>
  <si>
    <t>撥付天主教華光社會福利基金會104年11-12月機構照顧費用</t>
  </si>
  <si>
    <t>撥付新埔家園長期照顧中心(養護型)104年11-12月機構照顧費用</t>
  </si>
  <si>
    <t>撥付桃園聖愛教養院104年11-12月機構照顧費用</t>
  </si>
  <si>
    <t>撥付竹北市老人安養中心104年11-12月機構照顧費用</t>
  </si>
  <si>
    <t>撥付居家復健服務9月服務及交通補助款（新竹縣職能治療師公會）</t>
  </si>
  <si>
    <t>撥付本府委託慈恩養護中心收容遊民林鳳仙9至10月份安置費用。</t>
  </si>
  <si>
    <t>撥付寧園安養院、生命連線基金會、榮慈關懷協會104年訪視獨居老人誤餐費</t>
  </si>
  <si>
    <t>撥付本府委託中區老人之家收容遊民翁升11至12月份安置費用。</t>
  </si>
  <si>
    <t>撥付104年度財團法人台灣兒童暨家庭扶助基金會新竹分事務所辦理「冬暖慈幼園遊會」活動費用</t>
  </si>
  <si>
    <t>1041211</t>
  </si>
  <si>
    <t>104年11月份中低收入老人收容安置補助</t>
  </si>
  <si>
    <t>104年12月份中低收入老人收容安置補助</t>
  </si>
  <si>
    <t>撥付104年度財團法人台灣兒童暨家庭扶助基金會新竹分事務所辦理「新竹縣親職教育方案執行計畫」活動費用</t>
  </si>
  <si>
    <t>請准予支付竹北市老人安養中心辦理104年度社區式服務日間照顧宣導計畫費用</t>
  </si>
  <si>
    <t>撥付方舟啟智教養院104年11-12月機構補助費用</t>
  </si>
  <si>
    <t>撥付天主教仁愛社會福利基金會附設晨曦發展中心104年11-12月機構補助費用</t>
  </si>
  <si>
    <t>撥付天主教仁愛啟智中心104年11-12月機構補助費用</t>
  </si>
  <si>
    <t>撥付廣愛教養院104年9-10月機構補助費用</t>
  </si>
  <si>
    <t>撥付芊馨園護理之家104年11-12月機構補助費用</t>
  </si>
  <si>
    <t>1050105</t>
  </si>
  <si>
    <t>撥付台灣國際兒童村104年10-12月兒少保個案張0君等3人安置費用</t>
  </si>
  <si>
    <t>撥付富林護理之家104年11-12月機構補助費用</t>
  </si>
  <si>
    <t>撥付海山扶兒家園104年8-12月兒少保個案許0華安置費用</t>
  </si>
  <si>
    <t>撥付居家復健服務8月服務補助款（臺北榮民總醫院新竹分院）</t>
  </si>
  <si>
    <t>撥付世展104年10-12月兒少保個案麥0宇安置費用</t>
  </si>
  <si>
    <t>撥付忠義基金會104年10-12月兒少保個案安置及出養費用</t>
  </si>
  <si>
    <t>撥付安仁家園104年10-12月兒少保個案廖0蕙安置費用</t>
  </si>
  <si>
    <t>撥付睦祥育幼院104年10-12月兒少保個案羅0茵等9人安置費用</t>
  </si>
  <si>
    <t>撥付居家復健服務11月服務補助款（新竹縣物理治療師公會）</t>
  </si>
  <si>
    <t>撥付居家復健服務7-10月服務補助款（新竹縣物理治療師公會）</t>
  </si>
  <si>
    <t>撥付丁志菡心理師104年兒少保個案呂0辰安置費用</t>
  </si>
  <si>
    <t>撥付德蘭兒童中心104年10-12月兒少保個案陳0杰等11人安置費用</t>
  </si>
  <si>
    <t>撥付苗栗家扶希望學園104年10-12兒少保個案楊0佑安置費用</t>
  </si>
  <si>
    <t>1041214</t>
  </si>
  <si>
    <t>撥付104年度紅十字會身障者臨時照顧服務在職訓練及宣導費</t>
  </si>
  <si>
    <t>撥付居家復健服務11月服務及交通補助款（新竹縣職能治療師公會）</t>
  </si>
  <si>
    <t>撥付靜心康復之家104年11-12月機構照顧費用</t>
  </si>
  <si>
    <t>撥付本府委託桃園仁愛之家收容遊民苗人丑等3人7至10月份健保費。</t>
  </si>
  <si>
    <t>撥付新竹家扶中心104年10-12月兒少保個案鍾0如寄養安置費用</t>
  </si>
  <si>
    <t>撥付米可之家104年10月份兒少保個案沈0宇安置費用</t>
  </si>
  <si>
    <t>撥付大千醫院104年12月份兒少保個案林0珍之子體檢費用</t>
  </si>
  <si>
    <t>撥付少女之家104年10-12月兒少保個案邱0霖安置費用</t>
  </si>
  <si>
    <t>1041215</t>
  </si>
  <si>
    <t>撥付為恭紀念醫院104年11-12月機構照顧補助費</t>
  </si>
  <si>
    <t>撥付志願服務協會104年獨居老人訪視誤餐費</t>
  </si>
  <si>
    <t>撥付仁慈護理之家104年11-12月機構照顧補助費</t>
  </si>
  <si>
    <t>撥付華光附設由根山居104年11-12月機構照顧補助費</t>
  </si>
  <si>
    <t>撥付禾馨護理之家104年11-12月機構照顧補助費</t>
  </si>
  <si>
    <t>請准予支付竹北失智日照中心(新竹縣蒲公英關懷弱勢權益促進會)12月份社區式日間照顧服務費及交通費</t>
  </si>
  <si>
    <t>撥付新竹縣身心障礙者權益促進會104年10-12月會館營運行政費</t>
  </si>
  <si>
    <t>撥付新竹縣新埔鎮身心障礙協進會104年10-12月會館營運行政費</t>
  </si>
  <si>
    <t>撥付社團法人新竹縣關西鎮肢體殘障協進會104年10-12月會館營運行政費</t>
  </si>
  <si>
    <t>1041216</t>
  </si>
  <si>
    <t>撥付紅十字會台灣省新竹縣支會104年獨居老人訪視誤餐費</t>
  </si>
  <si>
    <t>撥付衛福部玉里醫院104年11-12月機構照顧補助費</t>
  </si>
  <si>
    <t>撥付衛福部南投啟智教養院104年11-12月機構照顧補助費</t>
  </si>
  <si>
    <t>1041217</t>
  </si>
  <si>
    <t>撥付創世清寒植物人安養院104年11-12月機構照顧補助費</t>
  </si>
  <si>
    <t>撥付臺北榮總玉里分院104年11-12月機構照顧補助費</t>
  </si>
  <si>
    <t>撥付仁愛兒童之家104年10-12月兒少保個案曾0慧心理諮商費用</t>
  </si>
  <si>
    <t>撥付竹光長期照顧中心104年11-12月機構照顧補助費</t>
  </si>
  <si>
    <t>撥付廣愛教養院104年11-12月機構補助費用</t>
  </si>
  <si>
    <t>撥付新竹縣竹北市身心障礙者關懷協進會辦理寒冬送暖暨福利資源宣導活動補助款</t>
  </si>
  <si>
    <t>撥付居家復健服務10月服務補助款（臺北榮民總醫院新竹分院）</t>
  </si>
  <si>
    <t>撥付中華民國紅十字會新竹縣支會辦理104年度社區日間照顧宣導費用</t>
  </si>
  <si>
    <t>撥付桃園仁愛附設新埔長照中心104年11-12月機構補助費用</t>
  </si>
  <si>
    <t>1041218</t>
  </si>
  <si>
    <t>撥付康福長照中心104年11-12月機構照顧費用</t>
  </si>
  <si>
    <t>1041221</t>
  </si>
  <si>
    <t>撥付新湖長照中心104年11-12月機構照顧費用(補請)</t>
  </si>
  <si>
    <t>1041222</t>
  </si>
  <si>
    <t>撥付衛福部社家署寧園安養院104年11-12月機構照顧費用</t>
  </si>
  <si>
    <t>撥付瑪琍亞護理之家104年11-12月機構照顧費用(補請)</t>
  </si>
  <si>
    <t>撥付華山基金會104年獨居老人訪視誤餐費</t>
  </si>
  <si>
    <t>1041223</t>
  </si>
  <si>
    <t>104年7-9月家庭暴力加害人認知教育/戒酒教育團體講師費(仁慈醫院-范姜群兆心理師)</t>
  </si>
  <si>
    <t>104年10-11月家庭暴力加害人心理輔導費(竹市心理師公會-劉令恬心理師)</t>
  </si>
  <si>
    <t>撥付本府委託慈恩養護中心收容遊民林鳳仙君11至12月份安置費用。</t>
  </si>
  <si>
    <t>1041224</t>
  </si>
  <si>
    <t>104年1-3月、10-11月家庭暴力加害人認知教育/戒酒教育團體講師費(仁慈醫院范姜群兆心理師)</t>
  </si>
  <si>
    <t>104年10-11月家庭暴力加害人認知教育/戒酒教育團體講師費(北榮新竹分院-張純吉心理師)</t>
  </si>
  <si>
    <t>104年10-11月家庭暴力加害人認知教育/戒酒教育團體講師費(竹市心理師公會-陳佐維心理師)</t>
  </si>
  <si>
    <t>104年10-11月家庭暴力加害人心理輔導費、認知教育/戒酒教育團體講師費(竹市心理師公會溫紹華)</t>
  </si>
  <si>
    <t>1041225</t>
  </si>
  <si>
    <t>撥付中華民國紅十字會新竹縣支會辦理104年度12月社區日間照顧服務費用</t>
  </si>
  <si>
    <t>撥付竹東鎮李正雄君中低收入戶醫療補助。(住院日期：1040903至1041016)</t>
  </si>
  <si>
    <t>撥付利旻文具104年度社區日間作業設施評鑑甲等獎牌費</t>
  </si>
  <si>
    <t>撥付居家復健服務11月服務補助款（臺北榮民總醫院新竹分院）</t>
  </si>
  <si>
    <t>撥付居家復健服務12月服務及交通補助款（新竹縣職能治療師公會）</t>
  </si>
  <si>
    <t>1041228</t>
  </si>
  <si>
    <t>撥付修德康復之家104年11-12月機構照顧費用(補請)</t>
  </si>
  <si>
    <t>1041229</t>
  </si>
  <si>
    <t>支付社團法人新竹縣盲人福利協進會104年10至12月會館租金</t>
  </si>
  <si>
    <t>支付社團法人新竹縣盲人福利協進會104年10至12月會館營運行政費</t>
  </si>
  <si>
    <t>1041230</t>
  </si>
  <si>
    <t>撥付長安老人養護中心辦理104年度10-12月送餐服務費用</t>
  </si>
  <si>
    <t>撥付紅十字會104年度辦理送餐服務費用</t>
  </si>
  <si>
    <t>撥付居家復健服務12月服務補助款（臺北榮民總醫院新竹分院）</t>
  </si>
  <si>
    <t>撥付居家復健服務12月服務及交通補助款（新竹縣物理治療師公會）</t>
  </si>
  <si>
    <t>補助104年度長期照顧日間照顧服務12月份行政費-新埔日照中心</t>
  </si>
  <si>
    <t>補助104年度長期照顧日間照顧服務12月份行政費-橫山日照中心</t>
  </si>
  <si>
    <t>補助104年長期照顧失智型日間照顧服務12月份行政費-竹北失智日照中心</t>
  </si>
  <si>
    <t>補助104年度長期照顧日間照顧服務12月份行政費-寶山日照中心</t>
  </si>
  <si>
    <t>支付身心障礙者張o清104年9月25日至12月31日之安置及醫療等費用</t>
  </si>
  <si>
    <t>支付身心障礙者郭o均104年10月27日至11月27日之安置及醫療等費用</t>
  </si>
  <si>
    <t>撥付10412照顧服務人員協會老人使用居家服務服務費(縣款)</t>
  </si>
  <si>
    <t>撥付弘欣長照中心104年11-12月機構照顧費用(補請)</t>
  </si>
  <si>
    <t>支付身心障礙者高o昇104年10月24日至11月11日之安置及醫療等費用</t>
  </si>
  <si>
    <t>支付身心障礙者李o文104年7月7日至12月31日之安置及醫療等費用</t>
  </si>
  <si>
    <t>撥付本府委託竹安公益慈善服務協會辦理「104年度街友寒冬送暖暨關懷輔導計畫」活動費。</t>
  </si>
  <si>
    <t>補助104年度長期照顧日間照顧服務12月份行政費-竹北日照中心</t>
  </si>
  <si>
    <t>撥付10412照顧服務人員協會老人及身心障礙者使用居家服務交通費補助</t>
  </si>
  <si>
    <t>新    竹    縣    政    府</t>
  </si>
  <si>
    <t>公益彩券盈餘分配辦理社會福利事業情形季報表</t>
  </si>
  <si>
    <t>中華民國104年10月份至12月份﹝104年度第4 季﹞</t>
  </si>
  <si>
    <r>
      <t>一、本年度公益彩券盈餘分配管理方式：</t>
    </r>
    <r>
      <rPr>
        <u val="single"/>
        <sz val="14"/>
        <rFont val="標楷體"/>
        <family val="4"/>
      </rPr>
      <t>基金管理</t>
    </r>
    <r>
      <rPr>
        <sz val="14"/>
        <rFont val="標楷體"/>
        <family val="4"/>
      </rPr>
      <t>。</t>
    </r>
  </si>
  <si>
    <r>
      <t>二、本年度第4季，彩券盈餘分配數為</t>
    </r>
    <r>
      <rPr>
        <u val="single"/>
        <sz val="14"/>
        <rFont val="標楷體"/>
        <family val="4"/>
      </rPr>
      <t>89,991,156</t>
    </r>
    <r>
      <rPr>
        <sz val="14"/>
        <rFont val="標楷體"/>
        <family val="4"/>
      </rPr>
      <t>元</t>
    </r>
  </si>
  <si>
    <t>元。)</t>
  </si>
  <si>
    <t>三、以前年度剩餘款處理情形：</t>
  </si>
  <si>
    <r>
      <t xml:space="preserve">（一）截至去年12月底止，公益彩券盈餘分配待運用數為（a）=(a1)+(a2) </t>
    </r>
    <r>
      <rPr>
        <u val="single"/>
        <sz val="14"/>
        <rFont val="標楷體"/>
        <family val="4"/>
      </rPr>
      <t>555,600,196</t>
    </r>
    <r>
      <rPr>
        <sz val="14"/>
        <rFont val="標楷體"/>
        <family val="4"/>
      </rPr>
      <t xml:space="preserve"> 元。</t>
    </r>
  </si>
  <si>
    <r>
      <t xml:space="preserve">(a1)公益彩券盈餘分配收入 </t>
    </r>
    <r>
      <rPr>
        <u val="single"/>
        <sz val="14"/>
        <rFont val="標楷體"/>
        <family val="4"/>
      </rPr>
      <t>553,097,849</t>
    </r>
    <r>
      <rPr>
        <sz val="14"/>
        <rFont val="標楷體"/>
        <family val="4"/>
      </rPr>
      <t xml:space="preserve"> 元。 </t>
    </r>
    <r>
      <rPr>
        <u val="single"/>
        <sz val="14"/>
        <rFont val="標楷體"/>
        <family val="4"/>
      </rPr>
      <t xml:space="preserve">                            </t>
    </r>
    <r>
      <rPr>
        <sz val="14"/>
        <rFont val="標楷體"/>
        <family val="4"/>
      </rPr>
      <t xml:space="preserve"> </t>
    </r>
  </si>
  <si>
    <r>
      <t>(a2):利息收入</t>
    </r>
    <r>
      <rPr>
        <u val="single"/>
        <sz val="14"/>
        <rFont val="標楷體"/>
        <family val="4"/>
      </rPr>
      <t xml:space="preserve"> 2,502,347</t>
    </r>
    <r>
      <rPr>
        <sz val="14"/>
        <rFont val="標楷體"/>
        <family val="4"/>
      </rPr>
      <t xml:space="preserve"> 元。</t>
    </r>
    <r>
      <rPr>
        <u val="single"/>
        <sz val="14"/>
        <rFont val="標楷體"/>
        <family val="4"/>
      </rPr>
      <t xml:space="preserve">                                                         </t>
    </r>
  </si>
  <si>
    <t>（二）處理情形：保留於新竹縣公益彩券盈餘分配基金專戶中。</t>
  </si>
  <si>
    <r>
      <t>(b1)公益彩券盈餘分配收入</t>
    </r>
    <r>
      <rPr>
        <u val="single"/>
        <sz val="14"/>
        <rFont val="標楷體"/>
        <family val="4"/>
      </rPr>
      <t>343,442,786</t>
    </r>
    <r>
      <rPr>
        <sz val="14"/>
        <rFont val="標楷體"/>
        <family val="4"/>
      </rPr>
      <t xml:space="preserve">元。 </t>
    </r>
    <r>
      <rPr>
        <u val="single"/>
        <sz val="14"/>
        <rFont val="標楷體"/>
        <family val="4"/>
      </rPr>
      <t xml:space="preserve">                            </t>
    </r>
    <r>
      <rPr>
        <sz val="14"/>
        <rFont val="標楷體"/>
        <family val="4"/>
      </rPr>
      <t xml:space="preserve"> </t>
    </r>
  </si>
  <si>
    <r>
      <t>(b2):利息收入</t>
    </r>
    <r>
      <rPr>
        <u val="single"/>
        <sz val="14"/>
        <rFont val="標楷體"/>
        <family val="4"/>
      </rPr>
      <t xml:space="preserve">979,483 </t>
    </r>
    <r>
      <rPr>
        <sz val="14"/>
        <rFont val="標楷體"/>
        <family val="4"/>
      </rPr>
      <t xml:space="preserve"> 元。</t>
    </r>
    <r>
      <rPr>
        <u val="single"/>
        <sz val="14"/>
        <rFont val="標楷體"/>
        <family val="4"/>
      </rPr>
      <t xml:space="preserve">                                                         </t>
    </r>
  </si>
  <si>
    <t>五、本年度公益彩券盈餘分配預算編列情形：</t>
  </si>
  <si>
    <r>
      <t xml:space="preserve">（一）歲入預算原編 </t>
    </r>
    <r>
      <rPr>
        <u val="single"/>
        <sz val="14"/>
        <rFont val="標楷體"/>
        <family val="4"/>
      </rPr>
      <t>193,057,000</t>
    </r>
    <r>
      <rPr>
        <sz val="14"/>
        <rFont val="標楷體"/>
        <family val="4"/>
      </rPr>
      <t xml:space="preserve"> 元(公益彩券盈餘分配收入</t>
    </r>
    <r>
      <rPr>
        <u val="single"/>
        <sz val="14"/>
        <rFont val="標楷體"/>
        <family val="4"/>
      </rPr>
      <t xml:space="preserve"> 192,097,000</t>
    </r>
    <r>
      <rPr>
        <sz val="14"/>
        <rFont val="標楷體"/>
        <family val="4"/>
      </rPr>
      <t xml:space="preserve"> 元+利息收入</t>
    </r>
    <r>
      <rPr>
        <u val="single"/>
        <sz val="14"/>
        <rFont val="標楷體"/>
        <family val="4"/>
      </rPr>
      <t xml:space="preserve"> 950,000</t>
    </r>
    <r>
      <rPr>
        <sz val="14"/>
        <rFont val="標楷體"/>
        <family val="4"/>
      </rPr>
      <t xml:space="preserve"> 元+雜項收入 </t>
    </r>
  </si>
  <si>
    <r>
      <t>10,000</t>
    </r>
    <r>
      <rPr>
        <sz val="14"/>
        <rFont val="標楷體"/>
        <family val="4"/>
      </rPr>
      <t xml:space="preserve"> 元)，追加減   </t>
    </r>
    <r>
      <rPr>
        <u val="single"/>
        <sz val="14"/>
        <rFont val="標楷體"/>
        <family val="4"/>
      </rPr>
      <t xml:space="preserve">0 </t>
    </r>
    <r>
      <rPr>
        <sz val="14"/>
        <rFont val="標楷體"/>
        <family val="4"/>
      </rPr>
      <t xml:space="preserve"> 元，合計</t>
    </r>
    <r>
      <rPr>
        <u val="single"/>
        <sz val="14"/>
        <rFont val="標楷體"/>
        <family val="4"/>
      </rPr>
      <t xml:space="preserve"> 193,057,000</t>
    </r>
    <r>
      <rPr>
        <sz val="14"/>
        <rFont val="標楷體"/>
        <family val="4"/>
      </rPr>
      <t xml:space="preserve"> 元。</t>
    </r>
  </si>
  <si>
    <r>
      <t xml:space="preserve">（二）歲出預算原編 </t>
    </r>
    <r>
      <rPr>
        <u val="single"/>
        <sz val="14"/>
        <rFont val="標楷體"/>
        <family val="4"/>
      </rPr>
      <t>365,338,000</t>
    </r>
    <r>
      <rPr>
        <sz val="14"/>
        <rFont val="標楷體"/>
        <family val="4"/>
      </rPr>
      <t xml:space="preserve"> 元，追加減 </t>
    </r>
    <r>
      <rPr>
        <u val="single"/>
        <sz val="14"/>
        <rFont val="標楷體"/>
        <family val="4"/>
      </rPr>
      <t xml:space="preserve"> 0 </t>
    </r>
    <r>
      <rPr>
        <sz val="14"/>
        <rFont val="標楷體"/>
        <family val="4"/>
      </rPr>
      <t xml:space="preserve"> 元，合計 </t>
    </r>
    <r>
      <rPr>
        <u val="single"/>
        <sz val="14"/>
        <rFont val="標楷體"/>
        <family val="4"/>
      </rPr>
      <t>365,338,000</t>
    </r>
    <r>
      <rPr>
        <sz val="14"/>
        <rFont val="標楷體"/>
        <family val="4"/>
      </rPr>
      <t xml:space="preserve"> 元。</t>
    </r>
  </si>
  <si>
    <t>六、公益彩券盈餘分配之執行數：                                                             單位：新台幣元</t>
  </si>
  <si>
    <t>福利類別及項目</t>
  </si>
  <si>
    <t>本年度預算數</t>
  </si>
  <si>
    <t>第1季</t>
  </si>
  <si>
    <t>第2季</t>
  </si>
  <si>
    <t>第3季執行數</t>
  </si>
  <si>
    <t>本季執行數</t>
  </si>
  <si>
    <t>本年度1月起至本季截止累計執行數</t>
  </si>
  <si>
    <t xml:space="preserve">執行率              </t>
  </si>
  <si>
    <t>備註(尚未執行原因)</t>
  </si>
  <si>
    <t>編號</t>
  </si>
  <si>
    <t>一、兒童及少年福利</t>
  </si>
  <si>
    <t>發展遲緩兒療育補助。</t>
  </si>
  <si>
    <t>依每月按受補助者人數撥款。</t>
  </si>
  <si>
    <t>辦理兒童及少年保護安置寄養、個案處遇服務、親職教育、心理諮商.少年自立生活適應協助方案費等</t>
  </si>
  <si>
    <t>覈實支用。已達執行率。</t>
  </si>
  <si>
    <t>兒童及少年生活扶助</t>
  </si>
  <si>
    <t>小計</t>
  </si>
  <si>
    <t>二、婦女福利服務</t>
  </si>
  <si>
    <t>婦幼館設施設備修護費用。</t>
  </si>
  <si>
    <t>依公設民營機構實際修繕需求覈實支用。</t>
  </si>
  <si>
    <t>委託辦理新住民家庭服務中心方案及委託辦理特殊境遇家庭扶助</t>
  </si>
  <si>
    <t>依委託契約實際執行狀況辦理。</t>
  </si>
  <si>
    <t>三、老人福利</t>
  </si>
  <si>
    <t>辦理公益彩券管理委員會出席費.誤餐及茶水費等</t>
  </si>
  <si>
    <t>覈實支用，已達執行率。</t>
  </si>
  <si>
    <t>補助失能老人購租輔具及改善居家無障礙設備評估費用等</t>
  </si>
  <si>
    <t>中低收入老人傷病醫療看護費用及中低收入年滿65歲以上未滿70歲老人全民健保自付保費補助</t>
  </si>
  <si>
    <t>補助獨居老人電話問安.關懷訪視誤餐及活動訓練補助費.</t>
  </si>
  <si>
    <t>中低收入老人收容安置補助.</t>
  </si>
  <si>
    <t>補助社福機構.團體辦理長照計畫各項服務.居家服務交通費等。</t>
  </si>
  <si>
    <t>獨居老人緊急救援連線月租費。</t>
  </si>
  <si>
    <t>按月請款，已達執行率。</t>
  </si>
  <si>
    <t>購買六十五歲以上老人乘車票費(含IC卡製作費及搭乘北.高捷運補助費)。</t>
  </si>
  <si>
    <t>依捷運、各客運公司請款資料辦理核銷，已達執行率。</t>
  </si>
  <si>
    <t>委託辦理獨居老人個案服務方案。</t>
  </si>
  <si>
    <t>與生命連線基金會簽約，刻正規劃相關課程、活動。</t>
  </si>
  <si>
    <t>老人保護業務及監護宣導相關費用</t>
  </si>
  <si>
    <t>補助老人健康檢查費</t>
  </si>
  <si>
    <t>補助辦理長期照顧居家護理、社區及居家復健、機構及居家喘息服務服務費及交通費。</t>
  </si>
  <si>
    <t>四、身心障礙者福利</t>
  </si>
  <si>
    <t>身障綜合福利中心水電及設備維修費</t>
  </si>
  <si>
    <t>家庭照顧支持服務研習方案、手語翻譯訓練宣導、委託身障輔助及監護宣告訪視服務方案.辦理復康巴士營運計畫。</t>
  </si>
  <si>
    <t>補助身障者辦理輔助及監護宣告鑑定費用</t>
  </si>
  <si>
    <t>尚無人申請，將加強宣導。</t>
  </si>
  <si>
    <t>補助身障機構收容.安置托育養護費.社福機構辦理身障方案.委託辦理照顧服務費.宣導.研習訓練.日照.送餐.身障生活重建等.</t>
  </si>
  <si>
    <t>身心障礙機構評鑑甲等獎勵費</t>
  </si>
  <si>
    <t>未辦理評鑑。</t>
  </si>
  <si>
    <t>補助身障者乘車票.捷運費</t>
  </si>
  <si>
    <t>依捷運、各客運公司請款資料辦理核銷。</t>
  </si>
  <si>
    <t>身心障礙福利服務活動及團體輔導補助</t>
  </si>
  <si>
    <t>覈實支用。已達執行率(超支併決算)</t>
  </si>
  <si>
    <t>新制身心障礙鑑定及需求評估</t>
  </si>
  <si>
    <t>依實際需求覈實支用。</t>
  </si>
  <si>
    <t xml:space="preserve"> 身心障礙者生活補助費</t>
  </si>
  <si>
    <t>第3季預借收回,因此為負值。</t>
  </si>
  <si>
    <t>身心障礙者居家護理及居家復健服務補助。</t>
  </si>
  <si>
    <t>以申請案覈實支付。</t>
  </si>
  <si>
    <t>身心障礙者醫療復健所需醫療費用及醫療輔具補助。</t>
  </si>
  <si>
    <t>已辦理超支併決算。</t>
  </si>
  <si>
    <t>五、社會救助</t>
  </si>
  <si>
    <t>低收入戶家庭及兒童生活補助費。低收入戶就學生活補助費。</t>
  </si>
  <si>
    <t>已達執行率。</t>
  </si>
  <si>
    <t>低收入戶特殊救助項目(喪葬補助及脫貧方案等)。</t>
  </si>
  <si>
    <t>中低收入戶傷病醫療看護補助</t>
  </si>
  <si>
    <t>刻正受理民眾申請，核定後儘速核銷請款。</t>
  </si>
  <si>
    <t>補助收容機構照顧本縣遊民之健康檢查費、醫療費、看護費、健保費、喪葬費、給養費、訪視費、避寒機制費用等。</t>
  </si>
  <si>
    <t xml:space="preserve"> 災害救助</t>
  </si>
  <si>
    <t>按計畫經費辦理核銷。</t>
  </si>
  <si>
    <t>民眾(榮民眷)急難事故處理無名屍喪葬等重大傷亡川資等。</t>
  </si>
  <si>
    <t>依申請案覈實支付，已達執行率。</t>
  </si>
  <si>
    <t>六、其他福利
家庭暴力及性侵害防治工作</t>
  </si>
  <si>
    <t>委託辦理家庭暴力相對人關懷服務方案. 家庭暴力事件司法服務中心. 家庭暴力被害人個案處遇方案.性侵害被害人服務方案</t>
  </si>
  <si>
    <t>醫事人員協助辦理家庭暴力及性侵害加害人心理輔導評估、心理治療、處遇服務,戒酒教育等相關費用。</t>
  </si>
  <si>
    <t>治療人員每季申請治療經費。</t>
  </si>
  <si>
    <t>辦理性侵害加害人評估會議、家庭暴力及性侵害相關會議及個案研討會及家庭暴力加害人團體處遇講師鐘點費用。</t>
  </si>
  <si>
    <t>按時召開會議，依據參與之委員申請出席費。</t>
  </si>
  <si>
    <t>辦理家庭暴力及性侵害加害人處遇服務場地租借相關費用。</t>
  </si>
  <si>
    <t>覈實支付。</t>
  </si>
  <si>
    <t>辦理家庭暴力及性侵害加害人心理輔導評估、心理治療、處遇服務、戒酒教育等相關費用。</t>
  </si>
  <si>
    <t>社區心理諮商服務</t>
  </si>
  <si>
    <t>合計</t>
  </si>
  <si>
    <t>(C)</t>
  </si>
  <si>
    <t>填表說明:福利類別及項目得視當季實際執行情形酌予增減或修正。</t>
  </si>
  <si>
    <t>七、本年度1月起至本季截止公益彩券盈餘分配剩餘情形：</t>
  </si>
  <si>
    <t>(一)</t>
  </si>
  <si>
    <r>
      <t>本年度1月起至本季截止，未含利息收入之累計公益彩券盈餘分配待運用數 (d)=(a1)+(b1)-(c)</t>
    </r>
    <r>
      <rPr>
        <u val="single"/>
        <sz val="14"/>
        <rFont val="標楷體"/>
        <family val="4"/>
      </rPr>
      <t xml:space="preserve"> 545,385,254</t>
    </r>
    <r>
      <rPr>
        <sz val="14"/>
        <rFont val="標楷體"/>
        <family val="4"/>
      </rPr>
      <t xml:space="preserve"> 元；</t>
    </r>
  </si>
  <si>
    <r>
      <t>含利息收入之待運用數(e)=(a)+(b)-(c)</t>
    </r>
    <r>
      <rPr>
        <u val="single"/>
        <sz val="14"/>
        <rFont val="標楷體"/>
        <family val="4"/>
      </rPr>
      <t xml:space="preserve"> 548,867,084</t>
    </r>
    <r>
      <rPr>
        <sz val="14"/>
        <rFont val="標楷體"/>
        <family val="4"/>
      </rPr>
      <t xml:space="preserve"> 元 。          </t>
    </r>
  </si>
  <si>
    <t>註：以上(d)及(e)包含雜項收入四筆計48,322元(其中以前年度應付沖轉2,032元，違約金收入200元，溢領款繳回21,490元及24,600元)</t>
  </si>
  <si>
    <t>(二)</t>
  </si>
  <si>
    <t xml:space="preserve">尚未執行原因綜合說明：                                  </t>
  </si>
  <si>
    <t>1、 發展遲緩兒療育補助為依每月按受補助者人數撥款。
2、 補助身障者辦理輔助及監護宣告鑑定費用為無人申請，將加強宣導。
3、 身心障礙機構評鑑甲等獎勵費未辦理。
4、 新制身心障礙鑑定及需求評估依實際需求覈實支用。其餘項目均依計畫經費及委託契約實際執行狀況辦理。</t>
  </si>
  <si>
    <t xml:space="preserve">     簽    章：</t>
  </si>
  <si>
    <t>新竹縣104年10至12月公彩基金補助機構團體執行狀況一覽表</t>
  </si>
  <si>
    <t>簽付金額(元)</t>
  </si>
  <si>
    <r>
      <t>四、本年度1月起至本季截止，累計公益彩券盈餘分配數為（b）=(b1)+(b2)</t>
    </r>
    <r>
      <rPr>
        <u val="single"/>
        <sz val="14"/>
        <rFont val="標楷體"/>
        <family val="4"/>
      </rPr>
      <t xml:space="preserve"> 344,422,269</t>
    </r>
    <r>
      <rPr>
        <sz val="14"/>
        <rFont val="標楷體"/>
        <family val="4"/>
      </rPr>
      <t xml:space="preserve"> 元。</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</si>
</sst>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Red]\(#,##0\)"/>
    <numFmt numFmtId="183" formatCode="#,##0_ ;[Red]\-#,##0\ "/>
    <numFmt numFmtId="184" formatCode="#,##0.0_);[Red]\(#,##0.0\)"/>
    <numFmt numFmtId="185" formatCode="#,##0.00_);[Red]\(#,##0.00\)"/>
    <numFmt numFmtId="186" formatCode="0.00_ "/>
    <numFmt numFmtId="187" formatCode="0_ "/>
    <numFmt numFmtId="188" formatCode="#,##0;[Red]#,##0"/>
    <numFmt numFmtId="189" formatCode="#,##0_ "/>
    <numFmt numFmtId="190" formatCode="#,##0.00_ "/>
    <numFmt numFmtId="191" formatCode="_-* #,##0.0_-;\-* #,##0.0_-;_-* &quot;-&quot;??_-;_-@_-"/>
    <numFmt numFmtId="192" formatCode="_-* #,##0_-;\-* #,##0_-;_-* &quot;-&quot;??_-;_-@_-"/>
    <numFmt numFmtId="193" formatCode="&quot;Yes&quot;;&quot;Yes&quot;;&quot;No&quot;"/>
    <numFmt numFmtId="194" formatCode="&quot;True&quot;;&quot;True&quot;;&quot;False&quot;"/>
    <numFmt numFmtId="195" formatCode="&quot;On&quot;;&quot;On&quot;;&quot;Off&quot;"/>
  </numFmts>
  <fonts count="21">
    <font>
      <sz val="12"/>
      <name val="新細明體"/>
      <family val="1"/>
    </font>
    <font>
      <u val="single"/>
      <sz val="12"/>
      <color indexed="36"/>
      <name val="新細明體"/>
      <family val="1"/>
    </font>
    <font>
      <u val="single"/>
      <sz val="12"/>
      <color indexed="12"/>
      <name val="新細明體"/>
      <family val="1"/>
    </font>
    <font>
      <sz val="9"/>
      <name val="新細明體"/>
      <family val="1"/>
    </font>
    <font>
      <b/>
      <u val="singleAccounting"/>
      <sz val="24"/>
      <name val="標楷體"/>
      <family val="4"/>
    </font>
    <font>
      <b/>
      <sz val="20"/>
      <name val="標楷體"/>
      <family val="4"/>
    </font>
    <font>
      <sz val="18"/>
      <name val="標楷體"/>
      <family val="4"/>
    </font>
    <font>
      <b/>
      <sz val="12"/>
      <name val="標楷體"/>
      <family val="4"/>
    </font>
    <font>
      <u val="single"/>
      <sz val="14"/>
      <name val="標楷體"/>
      <family val="4"/>
    </font>
    <font>
      <sz val="14"/>
      <name val="標楷體"/>
      <family val="4"/>
    </font>
    <font>
      <sz val="12"/>
      <name val="標楷體"/>
      <family val="4"/>
    </font>
    <font>
      <sz val="13"/>
      <name val="標楷體"/>
      <family val="4"/>
    </font>
    <font>
      <sz val="13"/>
      <name val="細明體"/>
      <family val="3"/>
    </font>
    <font>
      <b/>
      <sz val="13"/>
      <name val="標楷體"/>
      <family val="4"/>
    </font>
    <font>
      <sz val="14"/>
      <name val="新細明體"/>
      <family val="1"/>
    </font>
    <font>
      <sz val="9"/>
      <name val="細明體"/>
      <family val="3"/>
    </font>
    <font>
      <sz val="10"/>
      <name val="標楷體"/>
      <family val="4"/>
    </font>
    <font>
      <b/>
      <sz val="9"/>
      <name val="新細明體"/>
      <family val="1"/>
    </font>
    <font>
      <b/>
      <sz val="10"/>
      <name val="Arial Unicode MS"/>
      <family val="2"/>
    </font>
    <font>
      <sz val="10"/>
      <name val="Arial Unicode MS"/>
      <family val="2"/>
    </font>
    <font>
      <b/>
      <sz val="8"/>
      <name val="新細明體"/>
      <family val="2"/>
    </font>
  </fonts>
  <fills count="2">
    <fill>
      <patternFill/>
    </fill>
    <fill>
      <patternFill patternType="gray125"/>
    </fill>
  </fills>
  <borders count="11">
    <border>
      <left/>
      <right/>
      <top/>
      <bottom/>
      <diagonal/>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color indexed="63"/>
      </left>
      <right style="thin">
        <color indexed="8"/>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04">
    <xf numFmtId="0" fontId="0" fillId="0" borderId="0" xfId="0" applyAlignment="1">
      <alignment/>
    </xf>
    <xf numFmtId="0" fontId="0" fillId="0" borderId="0" xfId="0" applyFont="1" applyFill="1" applyAlignment="1">
      <alignment vertical="center" wrapText="1"/>
    </xf>
    <xf numFmtId="0" fontId="7" fillId="0" borderId="0" xfId="0" applyFont="1" applyFill="1" applyAlignment="1">
      <alignment vertical="center" wrapText="1"/>
    </xf>
    <xf numFmtId="0" fontId="9" fillId="0" borderId="0" xfId="0" applyFont="1" applyFill="1" applyAlignment="1">
      <alignment horizontal="left" vertical="center" wrapText="1"/>
    </xf>
    <xf numFmtId="0" fontId="10" fillId="0" borderId="0" xfId="0" applyFont="1" applyFill="1" applyAlignment="1">
      <alignment vertical="center" wrapText="1"/>
    </xf>
    <xf numFmtId="189" fontId="10" fillId="0" borderId="0" xfId="0" applyNumberFormat="1" applyFont="1" applyFill="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0" fillId="0" borderId="0" xfId="0" applyFill="1" applyAlignment="1">
      <alignment horizontal="left"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3" xfId="0" applyFont="1" applyFill="1" applyBorder="1" applyAlignment="1">
      <alignment vertical="center" wrapText="1"/>
    </xf>
    <xf numFmtId="182" fontId="10" fillId="0" borderId="3" xfId="0" applyNumberFormat="1" applyFont="1" applyFill="1" applyBorder="1" applyAlignment="1">
      <alignment horizontal="right" vertical="center" wrapText="1"/>
    </xf>
    <xf numFmtId="182" fontId="10" fillId="0" borderId="4" xfId="0" applyNumberFormat="1" applyFont="1" applyFill="1" applyBorder="1" applyAlignment="1">
      <alignment horizontal="right" vertical="center" wrapText="1"/>
    </xf>
    <xf numFmtId="0" fontId="10" fillId="0" borderId="3" xfId="0" applyFont="1" applyFill="1" applyBorder="1" applyAlignment="1">
      <alignment horizontal="center" vertical="center" wrapText="1"/>
    </xf>
    <xf numFmtId="3" fontId="10" fillId="0" borderId="3" xfId="0" applyNumberFormat="1" applyFont="1" applyFill="1" applyBorder="1" applyAlignment="1">
      <alignment horizontal="right" vertical="center" wrapText="1"/>
    </xf>
    <xf numFmtId="3" fontId="10" fillId="0" borderId="4" xfId="0" applyNumberFormat="1" applyFont="1" applyFill="1" applyBorder="1" applyAlignment="1">
      <alignment horizontal="right" vertical="center" wrapText="1"/>
    </xf>
    <xf numFmtId="192" fontId="10" fillId="0" borderId="3" xfId="17" applyNumberFormat="1" applyFont="1" applyFill="1" applyBorder="1" applyAlignment="1">
      <alignment vertical="center" wrapText="1"/>
    </xf>
    <xf numFmtId="192" fontId="10" fillId="0" borderId="4" xfId="17" applyNumberFormat="1" applyFont="1" applyFill="1" applyBorder="1" applyAlignment="1">
      <alignment vertical="center" wrapText="1"/>
    </xf>
    <xf numFmtId="182" fontId="11" fillId="0" borderId="4" xfId="0" applyNumberFormat="1" applyFont="1" applyFill="1" applyBorder="1" applyAlignment="1">
      <alignment horizontal="right" vertical="center" wrapText="1"/>
    </xf>
    <xf numFmtId="182" fontId="11" fillId="0" borderId="5" xfId="0" applyNumberFormat="1" applyFont="1" applyFill="1" applyBorder="1" applyAlignment="1">
      <alignment horizontal="right" vertical="center" wrapText="1"/>
    </xf>
    <xf numFmtId="0" fontId="10" fillId="0" borderId="4" xfId="0" applyFont="1" applyFill="1" applyBorder="1" applyAlignment="1">
      <alignment vertical="center" wrapText="1"/>
    </xf>
    <xf numFmtId="0" fontId="10" fillId="0" borderId="6" xfId="0" applyFont="1" applyFill="1" applyBorder="1" applyAlignment="1">
      <alignment vertical="center" wrapText="1"/>
    </xf>
    <xf numFmtId="10" fontId="11" fillId="0" borderId="4" xfId="0" applyNumberFormat="1" applyFont="1" applyFill="1" applyBorder="1" applyAlignment="1">
      <alignment horizontal="right" vertical="center" wrapText="1"/>
    </xf>
    <xf numFmtId="182" fontId="11" fillId="0" borderId="3" xfId="0" applyNumberFormat="1" applyFont="1" applyFill="1" applyBorder="1" applyAlignment="1">
      <alignment horizontal="right" vertical="center" wrapText="1"/>
    </xf>
    <xf numFmtId="41" fontId="10" fillId="0" borderId="3" xfId="0" applyNumberFormat="1" applyFont="1" applyFill="1" applyBorder="1" applyAlignment="1">
      <alignment vertical="center" wrapText="1"/>
    </xf>
    <xf numFmtId="182" fontId="11" fillId="0" borderId="6" xfId="0" applyNumberFormat="1" applyFont="1" applyFill="1" applyBorder="1" applyAlignment="1">
      <alignment horizontal="right" vertical="center" wrapText="1"/>
    </xf>
    <xf numFmtId="192" fontId="11" fillId="0" borderId="3" xfId="17" applyNumberFormat="1" applyFont="1" applyFill="1" applyBorder="1" applyAlignment="1">
      <alignment horizontal="right" vertical="center" wrapText="1"/>
    </xf>
    <xf numFmtId="182" fontId="11" fillId="0" borderId="1" xfId="0" applyNumberFormat="1" applyFont="1" applyFill="1" applyBorder="1" applyAlignment="1">
      <alignment horizontal="right" vertical="center" wrapText="1"/>
    </xf>
    <xf numFmtId="182" fontId="12" fillId="0" borderId="3" xfId="0" applyNumberFormat="1" applyFont="1" applyFill="1" applyBorder="1" applyAlignment="1">
      <alignment horizontal="right" vertical="center" wrapText="1"/>
    </xf>
    <xf numFmtId="182" fontId="12" fillId="0" borderId="4" xfId="0" applyNumberFormat="1" applyFont="1" applyFill="1" applyBorder="1" applyAlignment="1">
      <alignment horizontal="right" vertical="center" wrapText="1"/>
    </xf>
    <xf numFmtId="10" fontId="11" fillId="0" borderId="3" xfId="0" applyNumberFormat="1" applyFont="1" applyFill="1" applyBorder="1" applyAlignment="1">
      <alignment horizontal="right" vertical="center" wrapText="1"/>
    </xf>
    <xf numFmtId="0" fontId="10" fillId="0" borderId="3" xfId="0" applyFont="1" applyFill="1" applyBorder="1" applyAlignment="1">
      <alignment horizontal="left" vertical="center" wrapText="1"/>
    </xf>
    <xf numFmtId="41" fontId="10" fillId="0" borderId="0" xfId="0" applyNumberFormat="1" applyFont="1" applyFill="1" applyBorder="1" applyAlignment="1">
      <alignment horizontal="left" vertical="center" wrapText="1"/>
    </xf>
    <xf numFmtId="182" fontId="11" fillId="0" borderId="3" xfId="0" applyNumberFormat="1" applyFont="1" applyFill="1" applyBorder="1" applyAlignment="1">
      <alignment horizontal="right" vertical="center" wrapText="1"/>
    </xf>
    <xf numFmtId="182" fontId="11" fillId="0" borderId="4" xfId="0" applyNumberFormat="1" applyFont="1" applyFill="1" applyBorder="1" applyAlignment="1">
      <alignment horizontal="right" vertical="center" wrapText="1"/>
    </xf>
    <xf numFmtId="182" fontId="13" fillId="0" borderId="5"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10" fillId="0" borderId="4"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Alignment="1">
      <alignment vertical="center" wrapText="1"/>
    </xf>
    <xf numFmtId="182" fontId="11" fillId="0" borderId="0" xfId="0" applyNumberFormat="1" applyFont="1" applyFill="1" applyBorder="1" applyAlignment="1">
      <alignment horizontal="right" vertical="center" wrapText="1"/>
    </xf>
    <xf numFmtId="0" fontId="9" fillId="0" borderId="0" xfId="0" applyFont="1" applyFill="1" applyAlignment="1">
      <alignment/>
    </xf>
    <xf numFmtId="10" fontId="11" fillId="0" borderId="0" xfId="0" applyNumberFormat="1" applyFont="1" applyFill="1" applyBorder="1" applyAlignment="1">
      <alignment horizontal="right" vertical="center" wrapText="1"/>
    </xf>
    <xf numFmtId="0" fontId="16"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right" vertical="center" wrapText="1"/>
    </xf>
    <xf numFmtId="0" fontId="0" fillId="0" borderId="0" xfId="0" applyFont="1" applyFill="1" applyAlignment="1">
      <alignment horizontal="right" vertical="center" wrapText="1"/>
    </xf>
    <xf numFmtId="0" fontId="0" fillId="0" borderId="0" xfId="16">
      <alignment vertical="center"/>
      <protection/>
    </xf>
    <xf numFmtId="49" fontId="18" fillId="0" borderId="7" xfId="16" applyNumberFormat="1" applyFont="1" applyBorder="1" applyAlignment="1">
      <alignment horizontal="center" vertical="center" wrapText="1"/>
      <protection/>
    </xf>
    <xf numFmtId="49" fontId="18" fillId="0" borderId="8" xfId="16" applyNumberFormat="1" applyFont="1" applyBorder="1" applyAlignment="1">
      <alignment horizontal="center" vertical="center" wrapText="1"/>
      <protection/>
    </xf>
    <xf numFmtId="0" fontId="18" fillId="0" borderId="8" xfId="16" applyFont="1" applyBorder="1" applyAlignment="1">
      <alignment horizontal="center" vertical="center" wrapText="1"/>
      <protection/>
    </xf>
    <xf numFmtId="49" fontId="19" fillId="0" borderId="7" xfId="16" applyNumberFormat="1" applyFont="1" applyBorder="1" applyAlignment="1">
      <alignment vertical="center" wrapText="1"/>
      <protection/>
    </xf>
    <xf numFmtId="49" fontId="19" fillId="0" borderId="8" xfId="16" applyNumberFormat="1" applyFont="1" applyBorder="1" applyAlignment="1">
      <alignment vertical="center" wrapText="1"/>
      <protection/>
    </xf>
    <xf numFmtId="192" fontId="19" fillId="0" borderId="8" xfId="17" applyNumberFormat="1" applyFont="1" applyBorder="1" applyAlignment="1">
      <alignment vertical="center" wrapText="1"/>
    </xf>
    <xf numFmtId="0" fontId="0" fillId="0" borderId="3" xfId="15" applyFont="1" applyBorder="1">
      <alignment vertical="center"/>
      <protection/>
    </xf>
    <xf numFmtId="0" fontId="0" fillId="0" borderId="3" xfId="15" applyBorder="1">
      <alignment vertical="center"/>
      <protection/>
    </xf>
    <xf numFmtId="192" fontId="0" fillId="0" borderId="3" xfId="17" applyNumberFormat="1" applyBorder="1" applyAlignment="1">
      <alignment vertical="center"/>
    </xf>
    <xf numFmtId="0" fontId="10" fillId="0" borderId="3" xfId="0" applyFont="1" applyFill="1" applyBorder="1" applyAlignment="1">
      <alignment vertical="center" wrapText="1"/>
    </xf>
    <xf numFmtId="182" fontId="11" fillId="0" borderId="4" xfId="0" applyNumberFormat="1" applyFont="1" applyFill="1" applyBorder="1" applyAlignment="1">
      <alignment horizontal="right" vertical="center" wrapText="1"/>
    </xf>
    <xf numFmtId="182" fontId="11" fillId="0" borderId="5" xfId="0" applyNumberFormat="1" applyFont="1" applyFill="1" applyBorder="1" applyAlignment="1">
      <alignment horizontal="right" vertical="center" wrapText="1"/>
    </xf>
    <xf numFmtId="0" fontId="10" fillId="0" borderId="5" xfId="0" applyFont="1" applyFill="1" applyBorder="1" applyAlignment="1">
      <alignment vertical="center" wrapText="1"/>
    </xf>
    <xf numFmtId="0" fontId="10" fillId="0" borderId="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1" fillId="0" borderId="4" xfId="0" applyFont="1" applyFill="1" applyBorder="1" applyAlignment="1">
      <alignment vertical="center" wrapText="1"/>
    </xf>
    <xf numFmtId="0" fontId="0" fillId="0" borderId="6" xfId="0" applyFill="1" applyBorder="1" applyAlignment="1">
      <alignment vertical="center" wrapText="1"/>
    </xf>
    <xf numFmtId="0" fontId="0" fillId="0" borderId="5" xfId="0" applyFill="1" applyBorder="1" applyAlignment="1">
      <alignment vertical="center" wrapText="1"/>
    </xf>
    <xf numFmtId="0" fontId="11" fillId="0" borderId="6" xfId="0" applyFont="1" applyFill="1" applyBorder="1" applyAlignment="1">
      <alignment vertical="center" wrapText="1"/>
    </xf>
    <xf numFmtId="0" fontId="11" fillId="0" borderId="5" xfId="0" applyFont="1" applyFill="1" applyBorder="1" applyAlignment="1">
      <alignment vertical="center" wrapText="1"/>
    </xf>
    <xf numFmtId="0" fontId="11" fillId="0" borderId="3" xfId="0" applyFont="1" applyFill="1" applyBorder="1" applyAlignment="1">
      <alignment vertical="center" wrapText="1"/>
    </xf>
    <xf numFmtId="0" fontId="0" fillId="0" borderId="3" xfId="0" applyFill="1" applyBorder="1" applyAlignment="1">
      <alignment vertical="center" wrapText="1"/>
    </xf>
    <xf numFmtId="0" fontId="11" fillId="0" borderId="4"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9" fillId="0" borderId="0" xfId="0" applyFont="1" applyFill="1" applyAlignment="1">
      <alignment horizontal="left" vertical="center" wrapText="1"/>
    </xf>
    <xf numFmtId="0" fontId="0" fillId="0" borderId="0" xfId="0" applyFill="1" applyAlignment="1">
      <alignment horizontal="left" vertical="center" wrapText="1"/>
    </xf>
    <xf numFmtId="0" fontId="9" fillId="0" borderId="0" xfId="0" applyFont="1" applyFill="1" applyBorder="1" applyAlignment="1">
      <alignment horizontal="left" vertical="center" wrapText="1"/>
    </xf>
    <xf numFmtId="0" fontId="8" fillId="0" borderId="0" xfId="0" applyFont="1" applyFill="1" applyAlignment="1">
      <alignment horizontal="left" vertical="center" wrapText="1"/>
    </xf>
    <xf numFmtId="189" fontId="9" fillId="0" borderId="0" xfId="0" applyNumberFormat="1" applyFont="1" applyFill="1" applyAlignment="1">
      <alignment horizontal="left" vertical="center" wrapText="1"/>
    </xf>
    <xf numFmtId="42" fontId="4"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9"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182" fontId="10" fillId="0" borderId="4" xfId="0" applyNumberFormat="1" applyFont="1" applyFill="1" applyBorder="1" applyAlignment="1">
      <alignment horizontal="right" vertical="center" wrapText="1"/>
    </xf>
    <xf numFmtId="182" fontId="10" fillId="0" borderId="5" xfId="0" applyNumberFormat="1" applyFont="1" applyFill="1" applyBorder="1" applyAlignment="1">
      <alignment horizontal="right" vertical="center" wrapText="1"/>
    </xf>
    <xf numFmtId="0" fontId="9" fillId="0" borderId="9" xfId="0" applyFont="1" applyFill="1" applyBorder="1" applyAlignment="1">
      <alignment vertical="center" wrapText="1"/>
    </xf>
    <xf numFmtId="0" fontId="14" fillId="0" borderId="9" xfId="0" applyFont="1" applyFill="1" applyBorder="1" applyAlignment="1">
      <alignment vertical="center" wrapText="1"/>
    </xf>
    <xf numFmtId="0" fontId="9" fillId="0" borderId="0" xfId="0" applyFont="1" applyFill="1" applyAlignment="1">
      <alignment vertical="top" wrapText="1"/>
    </xf>
    <xf numFmtId="0" fontId="0" fillId="0" borderId="0" xfId="0" applyFill="1" applyAlignment="1">
      <alignment/>
    </xf>
    <xf numFmtId="0" fontId="0" fillId="0" borderId="4" xfId="16" applyFont="1" applyBorder="1">
      <alignment vertical="center"/>
      <protection/>
    </xf>
    <xf numFmtId="0" fontId="0" fillId="0" borderId="6" xfId="16" applyBorder="1">
      <alignment vertical="center"/>
      <protection/>
    </xf>
    <xf numFmtId="0" fontId="0" fillId="0" borderId="10" xfId="16" applyBorder="1">
      <alignment vertical="center"/>
      <protection/>
    </xf>
  </cellXfs>
  <cellStyles count="10">
    <cellStyle name="Normal" xfId="0"/>
    <cellStyle name="一般_新竹縣104年7至9月公彩基金補助機構團體執行狀況一覽表" xfId="15"/>
    <cellStyle name="一般_維芬公彩季報104年第4季補助機關"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0"/>
  <sheetViews>
    <sheetView tabSelected="1" view="pageBreakPreview" zoomScale="75" zoomScaleNormal="75" zoomScaleSheetLayoutView="75" workbookViewId="0" topLeftCell="A1">
      <selection activeCell="A8" sqref="A8:M8"/>
    </sheetView>
  </sheetViews>
  <sheetFormatPr defaultColWidth="9.00390625" defaultRowHeight="16.5"/>
  <cols>
    <col min="1" max="1" width="6.00390625" style="1" customWidth="1"/>
    <col min="2" max="3" width="8.625" style="1" customWidth="1"/>
    <col min="4" max="4" width="12.00390625" style="1" customWidth="1"/>
    <col min="5" max="5" width="18.50390625" style="1" customWidth="1"/>
    <col min="6" max="7" width="18.50390625" style="1" hidden="1" customWidth="1"/>
    <col min="8" max="8" width="17.875" style="1" hidden="1" customWidth="1"/>
    <col min="9" max="9" width="17.875" style="1" customWidth="1"/>
    <col min="10" max="10" width="4.875" style="1" customWidth="1"/>
    <col min="11" max="11" width="14.875" style="1" customWidth="1"/>
    <col min="12" max="12" width="10.875" style="49" customWidth="1"/>
    <col min="13" max="13" width="31.875" style="1" customWidth="1"/>
    <col min="14" max="16384" width="9.00390625" style="1" customWidth="1"/>
  </cols>
  <sheetData>
    <row r="1" spans="1:13" ht="21.75" customHeight="1">
      <c r="A1" s="85" t="s">
        <v>413</v>
      </c>
      <c r="B1" s="85"/>
      <c r="C1" s="85"/>
      <c r="D1" s="85"/>
      <c r="E1" s="85"/>
      <c r="F1" s="85"/>
      <c r="G1" s="85"/>
      <c r="H1" s="85"/>
      <c r="I1" s="85"/>
      <c r="J1" s="85"/>
      <c r="K1" s="85"/>
      <c r="L1" s="85"/>
      <c r="M1" s="85"/>
    </row>
    <row r="2" spans="1:13" ht="27" customHeight="1">
      <c r="A2" s="86" t="s">
        <v>414</v>
      </c>
      <c r="B2" s="86"/>
      <c r="C2" s="86"/>
      <c r="D2" s="86"/>
      <c r="E2" s="86"/>
      <c r="F2" s="86"/>
      <c r="G2" s="86"/>
      <c r="H2" s="86"/>
      <c r="I2" s="86"/>
      <c r="J2" s="86"/>
      <c r="K2" s="86"/>
      <c r="L2" s="86"/>
      <c r="M2" s="86"/>
    </row>
    <row r="3" spans="1:13" s="2" customFormat="1" ht="23.25" customHeight="1">
      <c r="A3" s="87" t="s">
        <v>415</v>
      </c>
      <c r="B3" s="87"/>
      <c r="C3" s="87"/>
      <c r="D3" s="87"/>
      <c r="E3" s="87"/>
      <c r="F3" s="87"/>
      <c r="G3" s="87"/>
      <c r="H3" s="87"/>
      <c r="I3" s="87"/>
      <c r="J3" s="87"/>
      <c r="K3" s="87"/>
      <c r="L3" s="87"/>
      <c r="M3" s="87"/>
    </row>
    <row r="4" spans="1:13" s="4" customFormat="1" ht="19.5">
      <c r="A4" s="80" t="s">
        <v>416</v>
      </c>
      <c r="B4" s="80"/>
      <c r="C4" s="80"/>
      <c r="D4" s="80"/>
      <c r="E4" s="80"/>
      <c r="F4" s="80"/>
      <c r="G4" s="80"/>
      <c r="H4" s="80"/>
      <c r="I4" s="80"/>
      <c r="J4" s="80"/>
      <c r="K4" s="80"/>
      <c r="L4" s="80"/>
      <c r="M4" s="80"/>
    </row>
    <row r="5" spans="1:13" s="5" customFormat="1" ht="19.5" customHeight="1">
      <c r="A5" s="84" t="s">
        <v>417</v>
      </c>
      <c r="B5" s="84"/>
      <c r="C5" s="84"/>
      <c r="D5" s="84"/>
      <c r="E5" s="84"/>
      <c r="F5" s="84"/>
      <c r="G5" s="84"/>
      <c r="H5" s="84"/>
      <c r="I5" s="84"/>
      <c r="J5" s="84"/>
      <c r="K5" s="84"/>
      <c r="L5" s="84"/>
      <c r="M5" s="84"/>
    </row>
    <row r="6" spans="1:14" s="4" customFormat="1" ht="19.5" customHeight="1">
      <c r="A6" s="3"/>
      <c r="B6" s="80" t="s">
        <v>418</v>
      </c>
      <c r="C6" s="80"/>
      <c r="D6" s="80"/>
      <c r="E6" s="80"/>
      <c r="F6" s="80"/>
      <c r="G6" s="80"/>
      <c r="H6" s="80"/>
      <c r="I6" s="80"/>
      <c r="J6" s="80"/>
      <c r="K6" s="80"/>
      <c r="L6" s="80"/>
      <c r="M6" s="80"/>
      <c r="N6" s="80"/>
    </row>
    <row r="7" spans="1:13" s="4" customFormat="1" ht="19.5" customHeight="1">
      <c r="A7" s="80" t="s">
        <v>419</v>
      </c>
      <c r="B7" s="80"/>
      <c r="C7" s="80"/>
      <c r="D7" s="80"/>
      <c r="E7" s="80"/>
      <c r="F7" s="3"/>
      <c r="G7" s="3"/>
      <c r="H7" s="3"/>
      <c r="I7" s="3"/>
      <c r="J7" s="3"/>
      <c r="K7" s="6"/>
      <c r="L7" s="7"/>
      <c r="M7" s="6"/>
    </row>
    <row r="8" spans="1:13" s="4" customFormat="1" ht="19.5" customHeight="1">
      <c r="A8" s="80" t="s">
        <v>420</v>
      </c>
      <c r="B8" s="80"/>
      <c r="C8" s="80"/>
      <c r="D8" s="80"/>
      <c r="E8" s="80"/>
      <c r="F8" s="80"/>
      <c r="G8" s="80"/>
      <c r="H8" s="80"/>
      <c r="I8" s="80"/>
      <c r="J8" s="80"/>
      <c r="K8" s="80"/>
      <c r="L8" s="80"/>
      <c r="M8" s="80"/>
    </row>
    <row r="9" spans="1:13" s="4" customFormat="1" ht="19.5" customHeight="1">
      <c r="A9" s="3"/>
      <c r="B9" s="80" t="s">
        <v>421</v>
      </c>
      <c r="C9" s="80"/>
      <c r="D9" s="80"/>
      <c r="E9" s="80"/>
      <c r="F9" s="80"/>
      <c r="G9" s="80"/>
      <c r="H9" s="80"/>
      <c r="I9" s="80"/>
      <c r="J9" s="80"/>
      <c r="K9" s="80"/>
      <c r="L9" s="80"/>
      <c r="M9" s="3"/>
    </row>
    <row r="10" spans="1:13" s="4" customFormat="1" ht="19.5" customHeight="1">
      <c r="A10" s="3"/>
      <c r="B10" s="80" t="s">
        <v>422</v>
      </c>
      <c r="C10" s="80"/>
      <c r="D10" s="80"/>
      <c r="E10" s="80"/>
      <c r="F10" s="80"/>
      <c r="G10" s="80"/>
      <c r="H10" s="80"/>
      <c r="I10" s="80"/>
      <c r="J10" s="80"/>
      <c r="K10" s="80"/>
      <c r="L10" s="80"/>
      <c r="M10" s="3"/>
    </row>
    <row r="11" spans="1:13" s="4" customFormat="1" ht="19.5" customHeight="1">
      <c r="A11" s="80" t="s">
        <v>423</v>
      </c>
      <c r="B11" s="80"/>
      <c r="C11" s="80"/>
      <c r="D11" s="80"/>
      <c r="E11" s="80"/>
      <c r="F11" s="80"/>
      <c r="G11" s="80"/>
      <c r="H11" s="81"/>
      <c r="I11" s="8"/>
      <c r="J11" s="8"/>
      <c r="K11" s="6"/>
      <c r="L11" s="7"/>
      <c r="M11" s="6"/>
    </row>
    <row r="12" spans="1:13" s="4" customFormat="1" ht="19.5" customHeight="1">
      <c r="A12" s="80" t="s">
        <v>525</v>
      </c>
      <c r="B12" s="80"/>
      <c r="C12" s="80"/>
      <c r="D12" s="80"/>
      <c r="E12" s="80"/>
      <c r="F12" s="80"/>
      <c r="G12" s="80"/>
      <c r="H12" s="80"/>
      <c r="I12" s="80"/>
      <c r="J12" s="80"/>
      <c r="K12" s="80"/>
      <c r="L12" s="80"/>
      <c r="M12" s="80"/>
    </row>
    <row r="13" spans="1:13" s="4" customFormat="1" ht="19.5" customHeight="1">
      <c r="A13" s="3"/>
      <c r="B13" s="80" t="s">
        <v>424</v>
      </c>
      <c r="C13" s="80"/>
      <c r="D13" s="80"/>
      <c r="E13" s="80"/>
      <c r="F13" s="80"/>
      <c r="G13" s="80"/>
      <c r="H13" s="80"/>
      <c r="I13" s="80"/>
      <c r="J13" s="80"/>
      <c r="K13" s="80"/>
      <c r="L13" s="80"/>
      <c r="M13" s="3"/>
    </row>
    <row r="14" spans="1:13" s="4" customFormat="1" ht="19.5" customHeight="1">
      <c r="A14" s="3"/>
      <c r="B14" s="80" t="s">
        <v>425</v>
      </c>
      <c r="C14" s="80"/>
      <c r="D14" s="80"/>
      <c r="E14" s="80"/>
      <c r="F14" s="80"/>
      <c r="G14" s="80"/>
      <c r="H14" s="80"/>
      <c r="I14" s="80"/>
      <c r="J14" s="80"/>
      <c r="K14" s="80"/>
      <c r="L14" s="80"/>
      <c r="M14" s="3"/>
    </row>
    <row r="15" spans="1:13" s="4" customFormat="1" ht="19.5" customHeight="1">
      <c r="A15" s="80" t="s">
        <v>426</v>
      </c>
      <c r="B15" s="80"/>
      <c r="C15" s="80"/>
      <c r="D15" s="80"/>
      <c r="E15" s="80"/>
      <c r="F15" s="3"/>
      <c r="G15" s="3"/>
      <c r="H15" s="3"/>
      <c r="I15" s="3"/>
      <c r="J15" s="3"/>
      <c r="K15" s="6"/>
      <c r="L15" s="7"/>
      <c r="M15" s="6"/>
    </row>
    <row r="16" spans="1:13" s="4" customFormat="1" ht="19.5" customHeight="1">
      <c r="A16" s="80" t="s">
        <v>427</v>
      </c>
      <c r="B16" s="80"/>
      <c r="C16" s="80"/>
      <c r="D16" s="80"/>
      <c r="E16" s="80"/>
      <c r="F16" s="80"/>
      <c r="G16" s="80"/>
      <c r="H16" s="80"/>
      <c r="I16" s="80"/>
      <c r="J16" s="80"/>
      <c r="K16" s="80"/>
      <c r="L16" s="80"/>
      <c r="M16" s="80"/>
    </row>
    <row r="17" spans="1:13" s="4" customFormat="1" ht="19.5" customHeight="1">
      <c r="A17" s="3"/>
      <c r="B17" s="83" t="s">
        <v>428</v>
      </c>
      <c r="C17" s="80"/>
      <c r="D17" s="80"/>
      <c r="E17" s="80"/>
      <c r="F17" s="80"/>
      <c r="G17" s="80"/>
      <c r="H17" s="80"/>
      <c r="I17" s="80"/>
      <c r="J17" s="80"/>
      <c r="K17" s="80"/>
      <c r="L17" s="80"/>
      <c r="M17" s="3"/>
    </row>
    <row r="18" spans="1:13" s="4" customFormat="1" ht="19.5" customHeight="1">
      <c r="A18" s="80" t="s">
        <v>429</v>
      </c>
      <c r="B18" s="80"/>
      <c r="C18" s="80"/>
      <c r="D18" s="80"/>
      <c r="E18" s="80"/>
      <c r="F18" s="80"/>
      <c r="G18" s="80"/>
      <c r="H18" s="80"/>
      <c r="I18" s="80"/>
      <c r="J18" s="80"/>
      <c r="K18" s="80"/>
      <c r="L18" s="80"/>
      <c r="M18" s="80"/>
    </row>
    <row r="19" spans="1:13" s="4" customFormat="1" ht="21.75" customHeight="1">
      <c r="A19" s="82" t="s">
        <v>430</v>
      </c>
      <c r="B19" s="82"/>
      <c r="C19" s="82"/>
      <c r="D19" s="82"/>
      <c r="E19" s="82"/>
      <c r="F19" s="82"/>
      <c r="G19" s="82"/>
      <c r="H19" s="82"/>
      <c r="I19" s="82"/>
      <c r="J19" s="82"/>
      <c r="K19" s="82"/>
      <c r="L19" s="82"/>
      <c r="M19" s="82"/>
    </row>
    <row r="20" spans="1:13" s="4" customFormat="1" ht="69.75" customHeight="1">
      <c r="A20" s="79" t="s">
        <v>431</v>
      </c>
      <c r="B20" s="67"/>
      <c r="C20" s="67"/>
      <c r="D20" s="68"/>
      <c r="E20" s="9" t="s">
        <v>432</v>
      </c>
      <c r="F20" s="10" t="s">
        <v>433</v>
      </c>
      <c r="G20" s="10" t="s">
        <v>434</v>
      </c>
      <c r="H20" s="10" t="s">
        <v>435</v>
      </c>
      <c r="I20" s="10" t="s">
        <v>436</v>
      </c>
      <c r="J20" s="79" t="s">
        <v>437</v>
      </c>
      <c r="K20" s="94"/>
      <c r="L20" s="10" t="s">
        <v>438</v>
      </c>
      <c r="M20" s="11" t="s">
        <v>439</v>
      </c>
    </row>
    <row r="21" spans="1:13" s="4" customFormat="1" ht="36" customHeight="1">
      <c r="A21" s="12" t="s">
        <v>440</v>
      </c>
      <c r="B21" s="66" t="s">
        <v>441</v>
      </c>
      <c r="C21" s="69"/>
      <c r="D21" s="70"/>
      <c r="E21" s="13"/>
      <c r="F21" s="14"/>
      <c r="G21" s="14"/>
      <c r="H21" s="13"/>
      <c r="I21" s="14"/>
      <c r="J21" s="95"/>
      <c r="K21" s="96"/>
      <c r="L21" s="14"/>
      <c r="M21" s="12"/>
    </row>
    <row r="22" spans="1:13" s="4" customFormat="1" ht="44.25" customHeight="1">
      <c r="A22" s="15">
        <v>1</v>
      </c>
      <c r="B22" s="71" t="s">
        <v>442</v>
      </c>
      <c r="C22" s="72"/>
      <c r="D22" s="72"/>
      <c r="E22" s="13">
        <v>1779000</v>
      </c>
      <c r="F22" s="16">
        <v>72450</v>
      </c>
      <c r="G22" s="17">
        <v>30000</v>
      </c>
      <c r="H22" s="18">
        <v>30000</v>
      </c>
      <c r="I22" s="19">
        <v>1294750</v>
      </c>
      <c r="J22" s="61">
        <f>F22+G22+H22+I22</f>
        <v>1427200</v>
      </c>
      <c r="K22" s="62"/>
      <c r="L22" s="24">
        <f>J22/E22</f>
        <v>0.8022484541877459</v>
      </c>
      <c r="M22" s="12" t="s">
        <v>443</v>
      </c>
    </row>
    <row r="23" spans="1:13" s="4" customFormat="1" ht="75.75" customHeight="1">
      <c r="A23" s="15">
        <v>2</v>
      </c>
      <c r="B23" s="71" t="s">
        <v>444</v>
      </c>
      <c r="C23" s="72"/>
      <c r="D23" s="72"/>
      <c r="E23" s="13">
        <v>24546000</v>
      </c>
      <c r="F23" s="25">
        <v>802920</v>
      </c>
      <c r="G23" s="20">
        <v>6033696</v>
      </c>
      <c r="H23" s="18">
        <v>6977139</v>
      </c>
      <c r="I23" s="19">
        <v>10190004</v>
      </c>
      <c r="J23" s="61">
        <f>F23+G23+H23+I23</f>
        <v>24003759</v>
      </c>
      <c r="K23" s="62"/>
      <c r="L23" s="24">
        <f>J23/E23</f>
        <v>0.9779091909068688</v>
      </c>
      <c r="M23" s="12" t="s">
        <v>445</v>
      </c>
    </row>
    <row r="24" spans="1:13" s="4" customFormat="1" ht="44.25" customHeight="1">
      <c r="A24" s="15">
        <v>3</v>
      </c>
      <c r="B24" s="66" t="s">
        <v>446</v>
      </c>
      <c r="C24" s="69"/>
      <c r="D24" s="70"/>
      <c r="E24" s="25">
        <v>22512000</v>
      </c>
      <c r="F24" s="25">
        <v>5422200</v>
      </c>
      <c r="G24" s="20">
        <v>8692600</v>
      </c>
      <c r="H24" s="18">
        <v>8397200</v>
      </c>
      <c r="I24" s="19">
        <v>0</v>
      </c>
      <c r="J24" s="61">
        <f>F24+G24+H24+I24</f>
        <v>22512000</v>
      </c>
      <c r="K24" s="62"/>
      <c r="L24" s="24">
        <f>J24/E24</f>
        <v>1</v>
      </c>
      <c r="M24" s="12" t="s">
        <v>445</v>
      </c>
    </row>
    <row r="25" spans="1:13" s="4" customFormat="1" ht="32.25" customHeight="1">
      <c r="A25" s="66" t="s">
        <v>447</v>
      </c>
      <c r="B25" s="67"/>
      <c r="C25" s="67"/>
      <c r="D25" s="68"/>
      <c r="E25" s="25">
        <f>SUM(E22:E24)</f>
        <v>48837000</v>
      </c>
      <c r="F25" s="25">
        <f>SUM(F22:F24)</f>
        <v>6297570</v>
      </c>
      <c r="G25" s="20">
        <f>SUM(G22:G24)</f>
        <v>14756296</v>
      </c>
      <c r="H25" s="25">
        <f>SUM(H22:H24)</f>
        <v>15404339</v>
      </c>
      <c r="I25" s="25">
        <f>SUM(I22:I24)</f>
        <v>11484754</v>
      </c>
      <c r="J25" s="61">
        <f>SUM(J22:K24)</f>
        <v>47942959</v>
      </c>
      <c r="K25" s="62"/>
      <c r="L25" s="24">
        <f>J25/E25</f>
        <v>0.9816933677334808</v>
      </c>
      <c r="M25" s="26"/>
    </row>
    <row r="26" spans="1:13" s="4" customFormat="1" ht="32.25" customHeight="1">
      <c r="A26" s="12" t="s">
        <v>440</v>
      </c>
      <c r="B26" s="71" t="s">
        <v>448</v>
      </c>
      <c r="C26" s="71"/>
      <c r="D26" s="71"/>
      <c r="E26" s="21"/>
      <c r="F26" s="25"/>
      <c r="G26" s="20"/>
      <c r="H26" s="25"/>
      <c r="I26" s="20"/>
      <c r="J26" s="61"/>
      <c r="K26" s="62"/>
      <c r="L26" s="24"/>
      <c r="M26" s="12"/>
    </row>
    <row r="27" spans="1:13" s="4" customFormat="1" ht="45" customHeight="1">
      <c r="A27" s="15">
        <v>1</v>
      </c>
      <c r="B27" s="22" t="s">
        <v>449</v>
      </c>
      <c r="C27" s="67"/>
      <c r="D27" s="68"/>
      <c r="E27" s="21">
        <v>300000</v>
      </c>
      <c r="F27" s="25">
        <v>112860</v>
      </c>
      <c r="G27" s="20">
        <v>117700</v>
      </c>
      <c r="H27" s="18">
        <v>69440</v>
      </c>
      <c r="I27" s="19">
        <v>0</v>
      </c>
      <c r="J27" s="61">
        <f>F27+G27+H27+I27</f>
        <v>300000</v>
      </c>
      <c r="K27" s="62"/>
      <c r="L27" s="24">
        <f>J27/E27</f>
        <v>1</v>
      </c>
      <c r="M27" s="12" t="s">
        <v>450</v>
      </c>
    </row>
    <row r="28" spans="1:13" s="4" customFormat="1" ht="49.5" customHeight="1">
      <c r="A28" s="15">
        <v>2</v>
      </c>
      <c r="B28" s="22" t="s">
        <v>451</v>
      </c>
      <c r="C28" s="67"/>
      <c r="D28" s="68"/>
      <c r="E28" s="21">
        <v>1427000</v>
      </c>
      <c r="F28" s="25">
        <v>28238</v>
      </c>
      <c r="G28" s="20">
        <v>207484</v>
      </c>
      <c r="H28" s="18">
        <v>299394</v>
      </c>
      <c r="I28" s="19">
        <v>581373</v>
      </c>
      <c r="J28" s="61">
        <f>F28+G28+H28+I28</f>
        <v>1116489</v>
      </c>
      <c r="K28" s="62"/>
      <c r="L28" s="24">
        <f>J28/E28</f>
        <v>0.7824029432375613</v>
      </c>
      <c r="M28" s="12" t="s">
        <v>452</v>
      </c>
    </row>
    <row r="29" spans="1:13" s="4" customFormat="1" ht="32.25" customHeight="1">
      <c r="A29" s="66" t="s">
        <v>447</v>
      </c>
      <c r="B29" s="67"/>
      <c r="C29" s="67"/>
      <c r="D29" s="68"/>
      <c r="E29" s="21">
        <f>SUM(E27:E28)</f>
        <v>1727000</v>
      </c>
      <c r="F29" s="21">
        <f>SUM(F27:F28)</f>
        <v>141098</v>
      </c>
      <c r="G29" s="27">
        <f>SUM(G27:G28)</f>
        <v>325184</v>
      </c>
      <c r="H29" s="28">
        <f>SUM(H27:H28)</f>
        <v>368834</v>
      </c>
      <c r="I29" s="28">
        <f>SUM(I27:I28)</f>
        <v>581373</v>
      </c>
      <c r="J29" s="61">
        <f>SUM(J27:K28)</f>
        <v>1416489</v>
      </c>
      <c r="K29" s="62"/>
      <c r="L29" s="24">
        <f>J29/E29</f>
        <v>0.8202020845396641</v>
      </c>
      <c r="M29" s="12"/>
    </row>
    <row r="30" spans="1:13" s="4" customFormat="1" ht="31.5" customHeight="1">
      <c r="A30" s="15" t="s">
        <v>440</v>
      </c>
      <c r="B30" s="66" t="s">
        <v>453</v>
      </c>
      <c r="C30" s="69"/>
      <c r="D30" s="70"/>
      <c r="E30" s="25"/>
      <c r="F30" s="20"/>
      <c r="G30" s="20"/>
      <c r="H30" s="25"/>
      <c r="I30" s="20"/>
      <c r="J30" s="61"/>
      <c r="K30" s="62"/>
      <c r="L30" s="20"/>
      <c r="M30" s="12"/>
    </row>
    <row r="31" spans="1:13" s="4" customFormat="1" ht="44.25" customHeight="1">
      <c r="A31" s="15">
        <v>1</v>
      </c>
      <c r="B31" s="66" t="s">
        <v>454</v>
      </c>
      <c r="C31" s="69"/>
      <c r="D31" s="70"/>
      <c r="E31" s="25">
        <v>40000</v>
      </c>
      <c r="F31" s="25">
        <v>0</v>
      </c>
      <c r="G31" s="20">
        <v>18800</v>
      </c>
      <c r="H31" s="18">
        <v>18400</v>
      </c>
      <c r="I31" s="19">
        <v>2800</v>
      </c>
      <c r="J31" s="61">
        <f aca="true" t="shared" si="0" ref="J31:J42">F31+G31+H31+I31</f>
        <v>40000</v>
      </c>
      <c r="K31" s="62"/>
      <c r="L31" s="24">
        <f aca="true" t="shared" si="1" ref="L31:L43">J31/E31</f>
        <v>1</v>
      </c>
      <c r="M31" s="12" t="s">
        <v>455</v>
      </c>
    </row>
    <row r="32" spans="1:13" s="4" customFormat="1" ht="50.25" customHeight="1">
      <c r="A32" s="15">
        <v>2</v>
      </c>
      <c r="B32" s="66" t="s">
        <v>456</v>
      </c>
      <c r="C32" s="67"/>
      <c r="D32" s="68"/>
      <c r="E32" s="25">
        <v>1000000</v>
      </c>
      <c r="F32" s="25">
        <v>265873</v>
      </c>
      <c r="G32" s="20">
        <v>412855</v>
      </c>
      <c r="H32" s="18">
        <v>321272</v>
      </c>
      <c r="I32" s="19">
        <v>0</v>
      </c>
      <c r="J32" s="61">
        <f t="shared" si="0"/>
        <v>1000000</v>
      </c>
      <c r="K32" s="62"/>
      <c r="L32" s="24">
        <f t="shared" si="1"/>
        <v>1</v>
      </c>
      <c r="M32" s="12" t="s">
        <v>455</v>
      </c>
    </row>
    <row r="33" spans="1:13" s="4" customFormat="1" ht="76.5" customHeight="1">
      <c r="A33" s="15">
        <v>3</v>
      </c>
      <c r="B33" s="66" t="s">
        <v>457</v>
      </c>
      <c r="C33" s="69"/>
      <c r="D33" s="70"/>
      <c r="E33" s="25">
        <v>3047000</v>
      </c>
      <c r="F33" s="25">
        <v>259493</v>
      </c>
      <c r="G33" s="20">
        <v>970944</v>
      </c>
      <c r="H33" s="18">
        <v>660875</v>
      </c>
      <c r="I33" s="19">
        <v>1031230</v>
      </c>
      <c r="J33" s="61">
        <f t="shared" si="0"/>
        <v>2922542</v>
      </c>
      <c r="K33" s="62"/>
      <c r="L33" s="24">
        <f t="shared" si="1"/>
        <v>0.959153921890384</v>
      </c>
      <c r="M33" s="12" t="s">
        <v>445</v>
      </c>
    </row>
    <row r="34" spans="1:13" s="4" customFormat="1" ht="50.25" customHeight="1">
      <c r="A34" s="15">
        <v>4</v>
      </c>
      <c r="B34" s="66" t="s">
        <v>458</v>
      </c>
      <c r="C34" s="67"/>
      <c r="D34" s="68"/>
      <c r="E34" s="25">
        <v>200000</v>
      </c>
      <c r="F34" s="25">
        <v>0</v>
      </c>
      <c r="G34" s="20">
        <v>0</v>
      </c>
      <c r="H34" s="18">
        <v>0</v>
      </c>
      <c r="I34" s="19">
        <v>183040</v>
      </c>
      <c r="J34" s="61">
        <f t="shared" si="0"/>
        <v>183040</v>
      </c>
      <c r="K34" s="62"/>
      <c r="L34" s="24">
        <f t="shared" si="1"/>
        <v>0.9152</v>
      </c>
      <c r="M34" s="12" t="s">
        <v>0</v>
      </c>
    </row>
    <row r="35" spans="1:13" s="4" customFormat="1" ht="54" customHeight="1">
      <c r="A35" s="15">
        <v>5</v>
      </c>
      <c r="B35" s="66" t="s">
        <v>459</v>
      </c>
      <c r="C35" s="67"/>
      <c r="D35" s="68"/>
      <c r="E35" s="25">
        <v>15000000</v>
      </c>
      <c r="F35" s="25">
        <v>0</v>
      </c>
      <c r="G35" s="20">
        <v>5349898</v>
      </c>
      <c r="H35" s="18">
        <v>5633536</v>
      </c>
      <c r="I35" s="19">
        <v>4016566</v>
      </c>
      <c r="J35" s="61">
        <f t="shared" si="0"/>
        <v>15000000</v>
      </c>
      <c r="K35" s="62"/>
      <c r="L35" s="24">
        <f t="shared" si="1"/>
        <v>1</v>
      </c>
      <c r="M35" s="12" t="s">
        <v>445</v>
      </c>
    </row>
    <row r="36" spans="1:13" s="4" customFormat="1" ht="60.75" customHeight="1">
      <c r="A36" s="15">
        <v>6</v>
      </c>
      <c r="B36" s="66" t="s">
        <v>460</v>
      </c>
      <c r="C36" s="67"/>
      <c r="D36" s="68"/>
      <c r="E36" s="25">
        <v>4000000</v>
      </c>
      <c r="F36" s="25">
        <v>565186</v>
      </c>
      <c r="G36" s="20">
        <v>969483</v>
      </c>
      <c r="H36" s="18">
        <v>1045849</v>
      </c>
      <c r="I36" s="19">
        <v>1419482</v>
      </c>
      <c r="J36" s="61">
        <f t="shared" si="0"/>
        <v>4000000</v>
      </c>
      <c r="K36" s="62"/>
      <c r="L36" s="24">
        <f t="shared" si="1"/>
        <v>1</v>
      </c>
      <c r="M36" s="12" t="s">
        <v>445</v>
      </c>
    </row>
    <row r="37" spans="1:13" s="4" customFormat="1" ht="52.5" customHeight="1">
      <c r="A37" s="15">
        <v>7</v>
      </c>
      <c r="B37" s="66" t="s">
        <v>461</v>
      </c>
      <c r="C37" s="67"/>
      <c r="D37" s="68"/>
      <c r="E37" s="25">
        <v>1450000</v>
      </c>
      <c r="F37" s="25">
        <v>332010</v>
      </c>
      <c r="G37" s="20">
        <v>510570</v>
      </c>
      <c r="H37" s="18">
        <v>355725</v>
      </c>
      <c r="I37" s="19">
        <v>251695</v>
      </c>
      <c r="J37" s="61">
        <f t="shared" si="0"/>
        <v>1450000</v>
      </c>
      <c r="K37" s="62"/>
      <c r="L37" s="24">
        <f t="shared" si="1"/>
        <v>1</v>
      </c>
      <c r="M37" s="12" t="s">
        <v>462</v>
      </c>
    </row>
    <row r="38" spans="1:13" s="4" customFormat="1" ht="51.75" customHeight="1">
      <c r="A38" s="15">
        <v>8</v>
      </c>
      <c r="B38" s="66" t="s">
        <v>463</v>
      </c>
      <c r="C38" s="69"/>
      <c r="D38" s="70"/>
      <c r="E38" s="25">
        <v>14362000</v>
      </c>
      <c r="F38" s="25">
        <v>3650331</v>
      </c>
      <c r="G38" s="20">
        <v>5959103</v>
      </c>
      <c r="H38" s="18">
        <v>4581968</v>
      </c>
      <c r="I38" s="19">
        <v>154173</v>
      </c>
      <c r="J38" s="61">
        <f t="shared" si="0"/>
        <v>14345575</v>
      </c>
      <c r="K38" s="62"/>
      <c r="L38" s="24">
        <f t="shared" si="1"/>
        <v>0.9988563570533352</v>
      </c>
      <c r="M38" s="12" t="s">
        <v>464</v>
      </c>
    </row>
    <row r="39" spans="1:13" s="4" customFormat="1" ht="44.25" customHeight="1">
      <c r="A39" s="15">
        <v>9</v>
      </c>
      <c r="B39" s="66" t="s">
        <v>465</v>
      </c>
      <c r="C39" s="67"/>
      <c r="D39" s="68"/>
      <c r="E39" s="25">
        <v>1200000</v>
      </c>
      <c r="F39" s="25">
        <v>175347</v>
      </c>
      <c r="G39" s="20">
        <v>146411</v>
      </c>
      <c r="H39" s="18">
        <v>349098</v>
      </c>
      <c r="I39" s="19">
        <v>432719</v>
      </c>
      <c r="J39" s="61">
        <f t="shared" si="0"/>
        <v>1103575</v>
      </c>
      <c r="K39" s="62"/>
      <c r="L39" s="24">
        <f t="shared" si="1"/>
        <v>0.9196458333333334</v>
      </c>
      <c r="M39" s="12" t="s">
        <v>466</v>
      </c>
    </row>
    <row r="40" spans="1:13" s="4" customFormat="1" ht="44.25" customHeight="1">
      <c r="A40" s="15">
        <v>10</v>
      </c>
      <c r="B40" s="66" t="s">
        <v>467</v>
      </c>
      <c r="C40" s="67"/>
      <c r="D40" s="68"/>
      <c r="E40" s="29">
        <v>40000</v>
      </c>
      <c r="F40" s="25">
        <v>0</v>
      </c>
      <c r="G40" s="20">
        <v>0</v>
      </c>
      <c r="H40" s="18">
        <v>40000</v>
      </c>
      <c r="I40" s="19">
        <v>0</v>
      </c>
      <c r="J40" s="61">
        <f t="shared" si="0"/>
        <v>40000</v>
      </c>
      <c r="K40" s="62"/>
      <c r="L40" s="24">
        <f t="shared" si="1"/>
        <v>1</v>
      </c>
      <c r="M40" s="12" t="s">
        <v>455</v>
      </c>
    </row>
    <row r="41" spans="1:13" s="4" customFormat="1" ht="55.5" customHeight="1">
      <c r="A41" s="15">
        <v>11</v>
      </c>
      <c r="B41" s="66" t="s">
        <v>468</v>
      </c>
      <c r="C41" s="67"/>
      <c r="D41" s="68"/>
      <c r="E41" s="29">
        <v>5725000</v>
      </c>
      <c r="F41" s="25">
        <v>0</v>
      </c>
      <c r="G41" s="20">
        <v>0</v>
      </c>
      <c r="H41" s="18">
        <v>80000</v>
      </c>
      <c r="I41" s="19">
        <v>5629460</v>
      </c>
      <c r="J41" s="61">
        <f t="shared" si="0"/>
        <v>5709460</v>
      </c>
      <c r="K41" s="62"/>
      <c r="L41" s="24">
        <f t="shared" si="1"/>
        <v>0.9972855895196506</v>
      </c>
      <c r="M41" s="12" t="s">
        <v>455</v>
      </c>
    </row>
    <row r="42" spans="1:13" s="4" customFormat="1" ht="70.5" customHeight="1">
      <c r="A42" s="15">
        <v>12</v>
      </c>
      <c r="B42" s="66" t="s">
        <v>469</v>
      </c>
      <c r="C42" s="67"/>
      <c r="D42" s="68"/>
      <c r="E42" s="29">
        <v>500000</v>
      </c>
      <c r="F42" s="25">
        <v>0</v>
      </c>
      <c r="G42" s="20">
        <v>10500</v>
      </c>
      <c r="H42" s="18">
        <v>227560</v>
      </c>
      <c r="I42" s="19">
        <v>235860</v>
      </c>
      <c r="J42" s="61">
        <f t="shared" si="0"/>
        <v>473920</v>
      </c>
      <c r="K42" s="62"/>
      <c r="L42" s="24">
        <f t="shared" si="1"/>
        <v>0.94784</v>
      </c>
      <c r="M42" s="12" t="s">
        <v>1</v>
      </c>
    </row>
    <row r="43" spans="1:13" s="4" customFormat="1" ht="33" customHeight="1">
      <c r="A43" s="66" t="s">
        <v>447</v>
      </c>
      <c r="B43" s="67"/>
      <c r="C43" s="67"/>
      <c r="D43" s="68"/>
      <c r="E43" s="30">
        <f>SUM(E31:E42)</f>
        <v>46564000</v>
      </c>
      <c r="F43" s="30">
        <f>SUM(F31:F42)</f>
        <v>5248240</v>
      </c>
      <c r="G43" s="31">
        <f>SUM(G31:G42)</f>
        <v>14348564</v>
      </c>
      <c r="H43" s="30">
        <f>SUM(H31:H42)</f>
        <v>13314283</v>
      </c>
      <c r="I43" s="30">
        <f>SUM(I31:I42)</f>
        <v>13357025</v>
      </c>
      <c r="J43" s="61">
        <f>SUM(J31:K42)</f>
        <v>46268112</v>
      </c>
      <c r="K43" s="62"/>
      <c r="L43" s="24">
        <f t="shared" si="1"/>
        <v>0.993645563095954</v>
      </c>
      <c r="M43" s="12"/>
    </row>
    <row r="44" spans="1:13" s="4" customFormat="1" ht="28.5" customHeight="1">
      <c r="A44" s="15" t="s">
        <v>440</v>
      </c>
      <c r="B44" s="71" t="s">
        <v>470</v>
      </c>
      <c r="C44" s="71"/>
      <c r="D44" s="71"/>
      <c r="E44" s="13"/>
      <c r="F44" s="13"/>
      <c r="G44" s="14"/>
      <c r="H44" s="13"/>
      <c r="I44" s="14"/>
      <c r="J44" s="61"/>
      <c r="K44" s="62"/>
      <c r="L44" s="13"/>
      <c r="M44" s="12"/>
    </row>
    <row r="45" spans="1:13" s="4" customFormat="1" ht="44.25" customHeight="1">
      <c r="A45" s="15">
        <v>1</v>
      </c>
      <c r="B45" s="71" t="s">
        <v>471</v>
      </c>
      <c r="C45" s="71"/>
      <c r="D45" s="71"/>
      <c r="E45" s="25">
        <v>2200000</v>
      </c>
      <c r="F45" s="25">
        <v>0</v>
      </c>
      <c r="G45" s="20">
        <v>258275</v>
      </c>
      <c r="H45" s="18">
        <v>348935</v>
      </c>
      <c r="I45" s="19">
        <v>1515592</v>
      </c>
      <c r="J45" s="61">
        <f aca="true" t="shared" si="2" ref="J45:J55">F45+G45+H45+I45</f>
        <v>2122802</v>
      </c>
      <c r="K45" s="62"/>
      <c r="L45" s="32">
        <f aca="true" t="shared" si="3" ref="L45:L56">J45/E45</f>
        <v>0.96491</v>
      </c>
      <c r="M45" s="33" t="s">
        <v>450</v>
      </c>
    </row>
    <row r="46" spans="1:13" s="4" customFormat="1" ht="90.75" customHeight="1">
      <c r="A46" s="15">
        <v>2</v>
      </c>
      <c r="B46" s="66" t="s">
        <v>472</v>
      </c>
      <c r="C46" s="69"/>
      <c r="D46" s="70"/>
      <c r="E46" s="25">
        <v>5760000</v>
      </c>
      <c r="F46" s="25">
        <v>0</v>
      </c>
      <c r="G46" s="20">
        <v>615348</v>
      </c>
      <c r="H46" s="18">
        <v>487369</v>
      </c>
      <c r="I46" s="19">
        <v>4438412</v>
      </c>
      <c r="J46" s="61">
        <f t="shared" si="2"/>
        <v>5541129</v>
      </c>
      <c r="K46" s="62"/>
      <c r="L46" s="32">
        <f t="shared" si="3"/>
        <v>0.9620015625</v>
      </c>
      <c r="M46" s="12" t="s">
        <v>455</v>
      </c>
    </row>
    <row r="47" spans="1:13" s="4" customFormat="1" ht="44.25" customHeight="1">
      <c r="A47" s="15">
        <v>3</v>
      </c>
      <c r="B47" s="66" t="s">
        <v>473</v>
      </c>
      <c r="C47" s="67"/>
      <c r="D47" s="68"/>
      <c r="E47" s="25">
        <v>450000</v>
      </c>
      <c r="F47" s="20">
        <v>0</v>
      </c>
      <c r="G47" s="20">
        <v>0</v>
      </c>
      <c r="H47" s="18">
        <v>0</v>
      </c>
      <c r="I47" s="19">
        <v>0</v>
      </c>
      <c r="J47" s="61">
        <f t="shared" si="2"/>
        <v>0</v>
      </c>
      <c r="K47" s="62"/>
      <c r="L47" s="32">
        <f t="shared" si="3"/>
        <v>0</v>
      </c>
      <c r="M47" s="33" t="s">
        <v>474</v>
      </c>
    </row>
    <row r="48" spans="1:13" s="4" customFormat="1" ht="93.75" customHeight="1">
      <c r="A48" s="15">
        <v>4</v>
      </c>
      <c r="B48" s="66" t="s">
        <v>475</v>
      </c>
      <c r="C48" s="69"/>
      <c r="D48" s="70"/>
      <c r="E48" s="25">
        <v>74260000</v>
      </c>
      <c r="F48" s="20">
        <v>457757</v>
      </c>
      <c r="G48" s="20">
        <v>5528039</v>
      </c>
      <c r="H48" s="18">
        <v>15600523</v>
      </c>
      <c r="I48" s="19">
        <v>52262997</v>
      </c>
      <c r="J48" s="61">
        <f t="shared" si="2"/>
        <v>73849316</v>
      </c>
      <c r="K48" s="62"/>
      <c r="L48" s="32">
        <f t="shared" si="3"/>
        <v>0.9944696471855642</v>
      </c>
      <c r="M48" s="12" t="s">
        <v>455</v>
      </c>
    </row>
    <row r="49" spans="1:13" s="4" customFormat="1" ht="44.25" customHeight="1">
      <c r="A49" s="15">
        <v>5</v>
      </c>
      <c r="B49" s="66" t="s">
        <v>476</v>
      </c>
      <c r="C49" s="69"/>
      <c r="D49" s="70"/>
      <c r="E49" s="25">
        <v>80000</v>
      </c>
      <c r="F49" s="25">
        <v>0</v>
      </c>
      <c r="G49" s="20">
        <v>0</v>
      </c>
      <c r="H49" s="18">
        <v>0</v>
      </c>
      <c r="I49" s="19">
        <v>0</v>
      </c>
      <c r="J49" s="61">
        <f t="shared" si="2"/>
        <v>0</v>
      </c>
      <c r="K49" s="62"/>
      <c r="L49" s="32">
        <f t="shared" si="3"/>
        <v>0</v>
      </c>
      <c r="M49" s="33" t="s">
        <v>477</v>
      </c>
    </row>
    <row r="50" spans="1:13" s="4" customFormat="1" ht="44.25" customHeight="1">
      <c r="A50" s="15">
        <v>6</v>
      </c>
      <c r="B50" s="66" t="s">
        <v>478</v>
      </c>
      <c r="C50" s="67"/>
      <c r="D50" s="68"/>
      <c r="E50" s="25">
        <v>10800000</v>
      </c>
      <c r="F50" s="20">
        <v>1083579</v>
      </c>
      <c r="G50" s="20">
        <v>1868686</v>
      </c>
      <c r="H50" s="18">
        <v>1784896</v>
      </c>
      <c r="I50" s="19">
        <v>2512679</v>
      </c>
      <c r="J50" s="61">
        <f t="shared" si="2"/>
        <v>7249840</v>
      </c>
      <c r="K50" s="62"/>
      <c r="L50" s="32">
        <f t="shared" si="3"/>
        <v>0.6712814814814815</v>
      </c>
      <c r="M50" s="33" t="s">
        <v>479</v>
      </c>
    </row>
    <row r="51" spans="1:16" s="4" customFormat="1" ht="117.75" customHeight="1">
      <c r="A51" s="15">
        <v>7</v>
      </c>
      <c r="B51" s="66" t="s">
        <v>480</v>
      </c>
      <c r="C51" s="69"/>
      <c r="D51" s="70"/>
      <c r="E51" s="25">
        <v>8300000</v>
      </c>
      <c r="F51" s="20">
        <v>595000</v>
      </c>
      <c r="G51" s="20">
        <v>1931500</v>
      </c>
      <c r="H51" s="18">
        <v>2180000</v>
      </c>
      <c r="I51" s="19">
        <v>3736000</v>
      </c>
      <c r="J51" s="61">
        <f t="shared" si="2"/>
        <v>8442500</v>
      </c>
      <c r="K51" s="62"/>
      <c r="L51" s="32">
        <f t="shared" si="3"/>
        <v>1.0171686746987951</v>
      </c>
      <c r="M51" s="33" t="s">
        <v>481</v>
      </c>
      <c r="P51" s="34"/>
    </row>
    <row r="52" spans="1:13" s="4" customFormat="1" ht="74.25" customHeight="1">
      <c r="A52" s="15">
        <v>8</v>
      </c>
      <c r="B52" s="76" t="s">
        <v>482</v>
      </c>
      <c r="C52" s="77"/>
      <c r="D52" s="78"/>
      <c r="E52" s="25">
        <v>482000</v>
      </c>
      <c r="F52" s="25">
        <v>0</v>
      </c>
      <c r="G52" s="20">
        <v>0</v>
      </c>
      <c r="H52" s="18">
        <v>28800</v>
      </c>
      <c r="I52" s="19">
        <v>127300</v>
      </c>
      <c r="J52" s="61">
        <f t="shared" si="2"/>
        <v>156100</v>
      </c>
      <c r="K52" s="62"/>
      <c r="L52" s="32">
        <f t="shared" si="3"/>
        <v>0.32385892116182574</v>
      </c>
      <c r="M52" s="33" t="s">
        <v>483</v>
      </c>
    </row>
    <row r="53" spans="1:13" s="4" customFormat="1" ht="54.75" customHeight="1">
      <c r="A53" s="15">
        <v>9</v>
      </c>
      <c r="B53" s="76" t="s">
        <v>484</v>
      </c>
      <c r="C53" s="40"/>
      <c r="D53" s="41"/>
      <c r="E53" s="25">
        <v>81279000</v>
      </c>
      <c r="F53" s="20">
        <v>50500000</v>
      </c>
      <c r="G53" s="20">
        <v>26100000</v>
      </c>
      <c r="H53" s="18">
        <v>0</v>
      </c>
      <c r="I53" s="19">
        <v>-412153</v>
      </c>
      <c r="J53" s="61">
        <f t="shared" si="2"/>
        <v>76187847</v>
      </c>
      <c r="K53" s="62"/>
      <c r="L53" s="32">
        <f t="shared" si="3"/>
        <v>0.9373620123279076</v>
      </c>
      <c r="M53" s="33" t="s">
        <v>485</v>
      </c>
    </row>
    <row r="54" spans="1:13" s="4" customFormat="1" ht="44.25" customHeight="1">
      <c r="A54" s="15">
        <v>10</v>
      </c>
      <c r="B54" s="73" t="s">
        <v>486</v>
      </c>
      <c r="C54" s="74"/>
      <c r="D54" s="75"/>
      <c r="E54" s="35">
        <v>200000</v>
      </c>
      <c r="F54" s="36">
        <v>0</v>
      </c>
      <c r="G54" s="36">
        <v>0</v>
      </c>
      <c r="H54" s="18">
        <v>4200</v>
      </c>
      <c r="I54" s="19">
        <v>13200</v>
      </c>
      <c r="J54" s="61">
        <f t="shared" si="2"/>
        <v>17400</v>
      </c>
      <c r="K54" s="62"/>
      <c r="L54" s="32">
        <f t="shared" si="3"/>
        <v>0.087</v>
      </c>
      <c r="M54" s="12" t="s">
        <v>487</v>
      </c>
    </row>
    <row r="55" spans="1:13" s="4" customFormat="1" ht="44.25" customHeight="1">
      <c r="A55" s="15">
        <v>11</v>
      </c>
      <c r="B55" s="73" t="s">
        <v>488</v>
      </c>
      <c r="C55" s="74"/>
      <c r="D55" s="75"/>
      <c r="E55" s="35">
        <v>900000</v>
      </c>
      <c r="F55" s="36">
        <v>71000</v>
      </c>
      <c r="G55" s="36">
        <v>308000</v>
      </c>
      <c r="H55" s="18">
        <v>291200</v>
      </c>
      <c r="I55" s="19">
        <v>450000</v>
      </c>
      <c r="J55" s="61">
        <f t="shared" si="2"/>
        <v>1120200</v>
      </c>
      <c r="K55" s="62"/>
      <c r="L55" s="32">
        <f t="shared" si="3"/>
        <v>1.2446666666666666</v>
      </c>
      <c r="M55" s="12" t="s">
        <v>489</v>
      </c>
    </row>
    <row r="56" spans="1:13" s="4" customFormat="1" ht="32.25" customHeight="1">
      <c r="A56" s="66" t="s">
        <v>447</v>
      </c>
      <c r="B56" s="67"/>
      <c r="C56" s="67"/>
      <c r="D56" s="68"/>
      <c r="E56" s="25">
        <f>SUM(E45:E55)</f>
        <v>184711000</v>
      </c>
      <c r="F56" s="25">
        <f>SUM(F45:F55)</f>
        <v>52707336</v>
      </c>
      <c r="G56" s="20">
        <f>SUM(G45:G55)</f>
        <v>36609848</v>
      </c>
      <c r="H56" s="25">
        <f>SUM(H45:H55)</f>
        <v>20725923</v>
      </c>
      <c r="I56" s="25">
        <f>SUM(I45:I55)</f>
        <v>64644027</v>
      </c>
      <c r="J56" s="61">
        <f>SUM(J45:K55)</f>
        <v>174687134</v>
      </c>
      <c r="K56" s="62"/>
      <c r="L56" s="32">
        <f t="shared" si="3"/>
        <v>0.9457321653826789</v>
      </c>
      <c r="M56" s="12"/>
    </row>
    <row r="57" spans="1:13" s="4" customFormat="1" ht="28.5" customHeight="1">
      <c r="A57" s="12" t="s">
        <v>440</v>
      </c>
      <c r="B57" s="71" t="s">
        <v>490</v>
      </c>
      <c r="C57" s="71"/>
      <c r="D57" s="71"/>
      <c r="E57" s="13"/>
      <c r="F57" s="13"/>
      <c r="G57" s="14"/>
      <c r="H57" s="13"/>
      <c r="I57" s="14"/>
      <c r="J57" s="61"/>
      <c r="K57" s="62"/>
      <c r="L57" s="13"/>
      <c r="M57" s="12"/>
    </row>
    <row r="58" spans="1:13" s="4" customFormat="1" ht="51" customHeight="1">
      <c r="A58" s="15">
        <v>1</v>
      </c>
      <c r="B58" s="22" t="s">
        <v>491</v>
      </c>
      <c r="C58" s="23"/>
      <c r="D58" s="63"/>
      <c r="E58" s="25">
        <v>65963000</v>
      </c>
      <c r="F58" s="13">
        <v>0</v>
      </c>
      <c r="G58" s="14">
        <v>30490000</v>
      </c>
      <c r="H58" s="18">
        <v>29490000</v>
      </c>
      <c r="I58" s="19">
        <v>5983000</v>
      </c>
      <c r="J58" s="61">
        <f aca="true" t="shared" si="4" ref="J58:J63">F58+G58+H58+I58</f>
        <v>65963000</v>
      </c>
      <c r="K58" s="62"/>
      <c r="L58" s="24">
        <f aca="true" t="shared" si="5" ref="L58:L64">J58/E58</f>
        <v>1</v>
      </c>
      <c r="M58" s="12" t="s">
        <v>492</v>
      </c>
    </row>
    <row r="59" spans="1:13" s="4" customFormat="1" ht="44.25" customHeight="1">
      <c r="A59" s="15">
        <v>2</v>
      </c>
      <c r="B59" s="60" t="s">
        <v>493</v>
      </c>
      <c r="C59" s="60"/>
      <c r="D59" s="60"/>
      <c r="E59" s="25">
        <v>2500000</v>
      </c>
      <c r="F59" s="25">
        <v>20000</v>
      </c>
      <c r="G59" s="20">
        <v>0</v>
      </c>
      <c r="H59" s="18">
        <v>0</v>
      </c>
      <c r="I59" s="19">
        <v>2203881</v>
      </c>
      <c r="J59" s="61">
        <f t="shared" si="4"/>
        <v>2223881</v>
      </c>
      <c r="K59" s="62"/>
      <c r="L59" s="24">
        <f t="shared" si="5"/>
        <v>0.8895524</v>
      </c>
      <c r="M59" s="12" t="s">
        <v>0</v>
      </c>
    </row>
    <row r="60" spans="1:13" s="4" customFormat="1" ht="44.25" customHeight="1">
      <c r="A60" s="15">
        <v>3</v>
      </c>
      <c r="B60" s="22" t="s">
        <v>494</v>
      </c>
      <c r="C60" s="23"/>
      <c r="D60" s="63"/>
      <c r="E60" s="25">
        <v>786000</v>
      </c>
      <c r="F60" s="25">
        <v>52410</v>
      </c>
      <c r="G60" s="20">
        <v>6500</v>
      </c>
      <c r="H60" s="18">
        <v>325634</v>
      </c>
      <c r="I60" s="19">
        <v>398752</v>
      </c>
      <c r="J60" s="61">
        <f t="shared" si="4"/>
        <v>783296</v>
      </c>
      <c r="K60" s="62"/>
      <c r="L60" s="24">
        <f t="shared" si="5"/>
        <v>0.996559796437659</v>
      </c>
      <c r="M60" s="12" t="s">
        <v>495</v>
      </c>
    </row>
    <row r="61" spans="1:13" s="4" customFormat="1" ht="80.25" customHeight="1">
      <c r="A61" s="15">
        <v>4</v>
      </c>
      <c r="B61" s="39" t="s">
        <v>496</v>
      </c>
      <c r="C61" s="64"/>
      <c r="D61" s="65"/>
      <c r="E61" s="25">
        <v>1324000</v>
      </c>
      <c r="F61" s="25">
        <v>342588</v>
      </c>
      <c r="G61" s="20">
        <v>330856</v>
      </c>
      <c r="H61" s="18">
        <v>225482</v>
      </c>
      <c r="I61" s="19">
        <v>423932</v>
      </c>
      <c r="J61" s="61">
        <f t="shared" si="4"/>
        <v>1322858</v>
      </c>
      <c r="K61" s="62"/>
      <c r="L61" s="24">
        <f t="shared" si="5"/>
        <v>0.9991374622356496</v>
      </c>
      <c r="M61" s="33" t="s">
        <v>462</v>
      </c>
    </row>
    <row r="62" spans="1:13" s="4" customFormat="1" ht="62.25" customHeight="1">
      <c r="A62" s="15">
        <v>5</v>
      </c>
      <c r="B62" s="39" t="s">
        <v>497</v>
      </c>
      <c r="C62" s="40"/>
      <c r="D62" s="41"/>
      <c r="E62" s="25">
        <v>500000</v>
      </c>
      <c r="F62" s="25">
        <v>0</v>
      </c>
      <c r="G62" s="20">
        <v>8300</v>
      </c>
      <c r="H62" s="18">
        <v>154282</v>
      </c>
      <c r="I62" s="19">
        <v>104905</v>
      </c>
      <c r="J62" s="61">
        <f t="shared" si="4"/>
        <v>267487</v>
      </c>
      <c r="K62" s="62"/>
      <c r="L62" s="24">
        <f t="shared" si="5"/>
        <v>0.534974</v>
      </c>
      <c r="M62" s="33" t="s">
        <v>498</v>
      </c>
    </row>
    <row r="63" spans="1:13" s="4" customFormat="1" ht="44.25" customHeight="1">
      <c r="A63" s="15">
        <v>6</v>
      </c>
      <c r="B63" s="22" t="s">
        <v>499</v>
      </c>
      <c r="C63" s="23"/>
      <c r="D63" s="63"/>
      <c r="E63" s="25">
        <v>2101000</v>
      </c>
      <c r="F63" s="25">
        <v>478000</v>
      </c>
      <c r="G63" s="20">
        <v>544000</v>
      </c>
      <c r="H63" s="18">
        <v>927000</v>
      </c>
      <c r="I63" s="19">
        <v>67000</v>
      </c>
      <c r="J63" s="61">
        <f t="shared" si="4"/>
        <v>2016000</v>
      </c>
      <c r="K63" s="62"/>
      <c r="L63" s="24">
        <f t="shared" si="5"/>
        <v>0.9595430747263208</v>
      </c>
      <c r="M63" s="12" t="s">
        <v>500</v>
      </c>
    </row>
    <row r="64" spans="1:13" s="4" customFormat="1" ht="33" customHeight="1">
      <c r="A64" s="66" t="s">
        <v>447</v>
      </c>
      <c r="B64" s="67"/>
      <c r="C64" s="67"/>
      <c r="D64" s="68"/>
      <c r="E64" s="25">
        <f>SUM(E58:E63)</f>
        <v>73174000</v>
      </c>
      <c r="F64" s="25">
        <f>SUM(F58:F63)</f>
        <v>892998</v>
      </c>
      <c r="G64" s="20">
        <f>SUM(G58:G63)</f>
        <v>31379656</v>
      </c>
      <c r="H64" s="28">
        <f>SUM(H58:H63)</f>
        <v>31122398</v>
      </c>
      <c r="I64" s="28">
        <f>SUM(I58:I63)</f>
        <v>9181470</v>
      </c>
      <c r="J64" s="61">
        <f>SUM(J58:K63)</f>
        <v>72576522</v>
      </c>
      <c r="K64" s="62"/>
      <c r="L64" s="24">
        <f t="shared" si="5"/>
        <v>0.9918348320441687</v>
      </c>
      <c r="M64" s="12"/>
    </row>
    <row r="65" spans="1:13" s="4" customFormat="1" ht="38.25" customHeight="1">
      <c r="A65" s="12" t="s">
        <v>2</v>
      </c>
      <c r="B65" s="23" t="s">
        <v>501</v>
      </c>
      <c r="C65" s="67"/>
      <c r="D65" s="68"/>
      <c r="E65" s="37"/>
      <c r="F65" s="25"/>
      <c r="G65" s="20"/>
      <c r="H65" s="25"/>
      <c r="I65" s="20"/>
      <c r="J65" s="61"/>
      <c r="K65" s="62"/>
      <c r="L65" s="24"/>
      <c r="M65" s="12"/>
    </row>
    <row r="66" spans="1:13" s="4" customFormat="1" ht="81.75" customHeight="1">
      <c r="A66" s="15">
        <v>1</v>
      </c>
      <c r="B66" s="60" t="s">
        <v>502</v>
      </c>
      <c r="C66" s="72"/>
      <c r="D66" s="72"/>
      <c r="E66" s="21">
        <v>7900000</v>
      </c>
      <c r="F66" s="25">
        <v>427936</v>
      </c>
      <c r="G66" s="20">
        <v>619055</v>
      </c>
      <c r="H66" s="18">
        <v>209978</v>
      </c>
      <c r="I66" s="19">
        <v>4988958</v>
      </c>
      <c r="J66" s="61">
        <f aca="true" t="shared" si="6" ref="J66:J71">F66+G66+H66+I66</f>
        <v>6245927</v>
      </c>
      <c r="K66" s="62"/>
      <c r="L66" s="24">
        <f aca="true" t="shared" si="7" ref="L66:L72">J66/E66</f>
        <v>0.790623670886076</v>
      </c>
      <c r="M66" s="12" t="s">
        <v>3</v>
      </c>
    </row>
    <row r="67" spans="1:13" s="4" customFormat="1" ht="67.5" customHeight="1">
      <c r="A67" s="15">
        <v>2</v>
      </c>
      <c r="B67" s="23" t="s">
        <v>503</v>
      </c>
      <c r="C67" s="67"/>
      <c r="D67" s="68"/>
      <c r="E67" s="21">
        <v>760000</v>
      </c>
      <c r="F67" s="25">
        <v>76800</v>
      </c>
      <c r="G67" s="20">
        <v>163600</v>
      </c>
      <c r="H67" s="18">
        <v>180000</v>
      </c>
      <c r="I67" s="19">
        <v>421200</v>
      </c>
      <c r="J67" s="61">
        <f t="shared" si="6"/>
        <v>841600</v>
      </c>
      <c r="K67" s="62"/>
      <c r="L67" s="24">
        <f t="shared" si="7"/>
        <v>1.1073684210526316</v>
      </c>
      <c r="M67" s="38" t="s">
        <v>504</v>
      </c>
    </row>
    <row r="68" spans="1:13" s="4" customFormat="1" ht="80.25" customHeight="1">
      <c r="A68" s="15">
        <v>3</v>
      </c>
      <c r="B68" s="23" t="s">
        <v>505</v>
      </c>
      <c r="C68" s="67"/>
      <c r="D68" s="68"/>
      <c r="E68" s="21">
        <v>240000</v>
      </c>
      <c r="F68" s="25">
        <v>38000</v>
      </c>
      <c r="G68" s="20">
        <v>37600</v>
      </c>
      <c r="H68" s="18">
        <v>22000</v>
      </c>
      <c r="I68" s="19">
        <v>49600</v>
      </c>
      <c r="J68" s="61">
        <f t="shared" si="6"/>
        <v>147200</v>
      </c>
      <c r="K68" s="62"/>
      <c r="L68" s="24">
        <f t="shared" si="7"/>
        <v>0.6133333333333333</v>
      </c>
      <c r="M68" s="38" t="s">
        <v>506</v>
      </c>
    </row>
    <row r="69" spans="1:13" s="4" customFormat="1" ht="51.75" customHeight="1">
      <c r="A69" s="15">
        <v>4</v>
      </c>
      <c r="B69" s="23" t="s">
        <v>507</v>
      </c>
      <c r="C69" s="67"/>
      <c r="D69" s="68"/>
      <c r="E69" s="21">
        <v>40000</v>
      </c>
      <c r="F69" s="25">
        <v>0</v>
      </c>
      <c r="G69" s="20">
        <v>10000</v>
      </c>
      <c r="H69" s="18">
        <v>0</v>
      </c>
      <c r="I69" s="19">
        <v>10000</v>
      </c>
      <c r="J69" s="61">
        <f t="shared" si="6"/>
        <v>20000</v>
      </c>
      <c r="K69" s="62"/>
      <c r="L69" s="24">
        <f t="shared" si="7"/>
        <v>0.5</v>
      </c>
      <c r="M69" s="12" t="s">
        <v>508</v>
      </c>
    </row>
    <row r="70" spans="1:13" s="4" customFormat="1" ht="60.75" customHeight="1">
      <c r="A70" s="15">
        <v>5</v>
      </c>
      <c r="B70" s="23" t="s">
        <v>509</v>
      </c>
      <c r="C70" s="67"/>
      <c r="D70" s="68"/>
      <c r="E70" s="21">
        <v>1285000</v>
      </c>
      <c r="F70" s="25">
        <v>103200</v>
      </c>
      <c r="G70" s="20">
        <v>0</v>
      </c>
      <c r="H70" s="18">
        <v>0</v>
      </c>
      <c r="I70" s="19">
        <v>876400</v>
      </c>
      <c r="J70" s="61">
        <f t="shared" si="6"/>
        <v>979600</v>
      </c>
      <c r="K70" s="62"/>
      <c r="L70" s="24">
        <f t="shared" si="7"/>
        <v>0.7623346303501946</v>
      </c>
      <c r="M70" s="12" t="s">
        <v>487</v>
      </c>
    </row>
    <row r="71" spans="1:13" s="4" customFormat="1" ht="44.25" customHeight="1">
      <c r="A71" s="15">
        <v>6</v>
      </c>
      <c r="B71" s="23" t="s">
        <v>510</v>
      </c>
      <c r="C71" s="67"/>
      <c r="D71" s="68"/>
      <c r="E71" s="21">
        <v>100000</v>
      </c>
      <c r="F71" s="25">
        <v>0</v>
      </c>
      <c r="G71" s="20">
        <v>25600</v>
      </c>
      <c r="H71" s="18">
        <v>20400</v>
      </c>
      <c r="I71" s="19">
        <v>32160</v>
      </c>
      <c r="J71" s="61">
        <f t="shared" si="6"/>
        <v>78160</v>
      </c>
      <c r="K71" s="62"/>
      <c r="L71" s="24">
        <f t="shared" si="7"/>
        <v>0.7816</v>
      </c>
      <c r="M71" s="12" t="s">
        <v>487</v>
      </c>
    </row>
    <row r="72" spans="1:13" s="4" customFormat="1" ht="33" customHeight="1">
      <c r="A72" s="66" t="s">
        <v>447</v>
      </c>
      <c r="B72" s="67"/>
      <c r="C72" s="67"/>
      <c r="D72" s="68"/>
      <c r="E72" s="21">
        <f>SUM(E66:E71)</f>
        <v>10325000</v>
      </c>
      <c r="F72" s="21">
        <f>SUM(F66:F71)</f>
        <v>645936</v>
      </c>
      <c r="G72" s="27">
        <f>SUM(G66:G71)</f>
        <v>855855</v>
      </c>
      <c r="H72" s="25">
        <f>SUM(H66:H71)</f>
        <v>432378</v>
      </c>
      <c r="I72" s="25">
        <f>SUM(I66:I71)</f>
        <v>6378318</v>
      </c>
      <c r="J72" s="61">
        <f>SUM(J66:K71)</f>
        <v>8312487</v>
      </c>
      <c r="K72" s="62"/>
      <c r="L72" s="24">
        <f t="shared" si="7"/>
        <v>0.8050834866828087</v>
      </c>
      <c r="M72" s="12"/>
    </row>
    <row r="73" spans="1:13" s="4" customFormat="1" ht="33" customHeight="1">
      <c r="A73" s="91" t="s">
        <v>511</v>
      </c>
      <c r="B73" s="92"/>
      <c r="C73" s="92"/>
      <c r="D73" s="93"/>
      <c r="E73" s="21">
        <f>E25+E29+E43+E56+E64+E72</f>
        <v>365338000</v>
      </c>
      <c r="F73" s="21">
        <f>F25+F29+F43+F56+F64+F72</f>
        <v>65933178</v>
      </c>
      <c r="G73" s="27">
        <f>G25+G29+G43+G56+G64+G72</f>
        <v>98275403</v>
      </c>
      <c r="H73" s="25">
        <f>H25+H29+H43+H56+H64+H72</f>
        <v>81368155</v>
      </c>
      <c r="I73" s="25">
        <f>I25+I29+I43+I56+I64+I72</f>
        <v>105626967</v>
      </c>
      <c r="J73" s="20" t="s">
        <v>512</v>
      </c>
      <c r="K73" s="21">
        <f>J25+J29+J43+J56+J64+J72</f>
        <v>351203703</v>
      </c>
      <c r="L73" s="24">
        <f>K73/E73</f>
        <v>0.9613117250327095</v>
      </c>
      <c r="M73" s="26"/>
    </row>
    <row r="74" spans="1:13" s="4" customFormat="1" ht="28.5" customHeight="1">
      <c r="A74" s="97" t="s">
        <v>513</v>
      </c>
      <c r="B74" s="98"/>
      <c r="C74" s="98"/>
      <c r="D74" s="98"/>
      <c r="E74" s="98"/>
      <c r="F74" s="98"/>
      <c r="G74" s="98"/>
      <c r="H74" s="98"/>
      <c r="I74" s="98"/>
      <c r="J74" s="98"/>
      <c r="K74" s="98"/>
      <c r="L74" s="98"/>
      <c r="M74" s="98"/>
    </row>
    <row r="75" spans="1:13" s="4" customFormat="1" ht="24.75" customHeight="1">
      <c r="A75" s="88" t="s">
        <v>514</v>
      </c>
      <c r="B75" s="89"/>
      <c r="C75" s="89"/>
      <c r="D75" s="89"/>
      <c r="E75" s="89"/>
      <c r="F75" s="89"/>
      <c r="G75" s="89"/>
      <c r="H75" s="89"/>
      <c r="I75" s="89"/>
      <c r="J75" s="89"/>
      <c r="K75" s="89"/>
      <c r="L75" s="89"/>
      <c r="M75" s="89"/>
    </row>
    <row r="76" spans="1:14" s="4" customFormat="1" ht="24.75" customHeight="1">
      <c r="A76" s="6" t="s">
        <v>515</v>
      </c>
      <c r="B76" s="88" t="s">
        <v>516</v>
      </c>
      <c r="C76" s="89"/>
      <c r="D76" s="89"/>
      <c r="E76" s="89"/>
      <c r="F76" s="89"/>
      <c r="G76" s="89"/>
      <c r="H76" s="89"/>
      <c r="I76" s="89"/>
      <c r="J76" s="89"/>
      <c r="K76" s="89"/>
      <c r="L76" s="89"/>
      <c r="M76" s="89"/>
      <c r="N76" s="89"/>
    </row>
    <row r="77" spans="1:14" s="4" customFormat="1" ht="24.75" customHeight="1">
      <c r="A77" s="6"/>
      <c r="B77" s="88" t="s">
        <v>517</v>
      </c>
      <c r="C77" s="89"/>
      <c r="D77" s="89"/>
      <c r="E77" s="89"/>
      <c r="F77" s="89"/>
      <c r="G77" s="89"/>
      <c r="H77" s="89"/>
      <c r="I77" s="89"/>
      <c r="J77" s="89"/>
      <c r="K77" s="89"/>
      <c r="L77" s="89"/>
      <c r="M77" s="89"/>
      <c r="N77" s="89"/>
    </row>
    <row r="78" spans="1:14" s="4" customFormat="1" ht="64.5" customHeight="1">
      <c r="A78" s="6"/>
      <c r="B78" s="88" t="s">
        <v>518</v>
      </c>
      <c r="C78" s="90"/>
      <c r="D78" s="90"/>
      <c r="E78" s="90"/>
      <c r="F78" s="90"/>
      <c r="G78" s="90"/>
      <c r="H78" s="90"/>
      <c r="I78" s="90"/>
      <c r="J78" s="90"/>
      <c r="K78" s="90"/>
      <c r="L78" s="90"/>
      <c r="M78" s="90"/>
      <c r="N78" s="42"/>
    </row>
    <row r="79" spans="1:13" s="4" customFormat="1" ht="24.75" customHeight="1">
      <c r="A79" s="6" t="s">
        <v>519</v>
      </c>
      <c r="B79" s="88" t="s">
        <v>520</v>
      </c>
      <c r="C79" s="89"/>
      <c r="D79" s="89"/>
      <c r="E79" s="89"/>
      <c r="F79" s="89"/>
      <c r="G79" s="89"/>
      <c r="H79" s="89"/>
      <c r="I79" s="89"/>
      <c r="J79" s="89"/>
      <c r="K79" s="89"/>
      <c r="L79" s="89"/>
      <c r="M79" s="89"/>
    </row>
    <row r="80" spans="1:13" s="4" customFormat="1" ht="133.5" customHeight="1" hidden="1">
      <c r="A80" s="80"/>
      <c r="B80" s="80"/>
      <c r="C80" s="80"/>
      <c r="D80" s="80"/>
      <c r="E80" s="80"/>
      <c r="F80" s="80"/>
      <c r="G80" s="80"/>
      <c r="H80" s="80"/>
      <c r="I80" s="80"/>
      <c r="J80" s="80"/>
      <c r="K80" s="80"/>
      <c r="L80" s="80"/>
      <c r="M80" s="6"/>
    </row>
    <row r="81" spans="1:13" s="4" customFormat="1" ht="105" customHeight="1">
      <c r="A81" s="3"/>
      <c r="B81" s="99" t="s">
        <v>521</v>
      </c>
      <c r="C81" s="100"/>
      <c r="D81" s="100"/>
      <c r="E81" s="100"/>
      <c r="F81" s="100"/>
      <c r="G81" s="100"/>
      <c r="H81" s="100"/>
      <c r="I81" s="100"/>
      <c r="J81" s="100"/>
      <c r="K81" s="100"/>
      <c r="L81" s="100"/>
      <c r="M81" s="100"/>
    </row>
    <row r="82" spans="1:13" s="4" customFormat="1" ht="16.5" customHeight="1">
      <c r="A82" s="82"/>
      <c r="B82" s="82"/>
      <c r="C82" s="82"/>
      <c r="D82" s="82"/>
      <c r="E82" s="82"/>
      <c r="F82" s="82"/>
      <c r="G82" s="82"/>
      <c r="H82" s="82"/>
      <c r="I82" s="82"/>
      <c r="J82" s="82"/>
      <c r="K82" s="82"/>
      <c r="L82" s="82"/>
      <c r="M82" s="82"/>
    </row>
    <row r="83" spans="5:12" s="4" customFormat="1" ht="26.25" customHeight="1">
      <c r="E83" s="43"/>
      <c r="F83" s="44" t="s">
        <v>522</v>
      </c>
      <c r="G83" s="44"/>
      <c r="H83" s="44"/>
      <c r="I83" s="44"/>
      <c r="J83" s="43"/>
      <c r="K83" s="45"/>
      <c r="L83" s="46"/>
    </row>
    <row r="84" spans="1:13" s="4" customFormat="1" ht="16.5">
      <c r="A84" s="47"/>
      <c r="B84" s="47"/>
      <c r="C84" s="47"/>
      <c r="D84" s="47"/>
      <c r="E84" s="47"/>
      <c r="F84" s="47"/>
      <c r="G84" s="47"/>
      <c r="H84" s="47"/>
      <c r="I84" s="47"/>
      <c r="J84" s="47"/>
      <c r="K84" s="47"/>
      <c r="L84" s="48"/>
      <c r="M84" s="47"/>
    </row>
    <row r="85" spans="1:13" s="4" customFormat="1" ht="16.5">
      <c r="A85" s="47"/>
      <c r="B85" s="47"/>
      <c r="C85" s="47"/>
      <c r="D85" s="47"/>
      <c r="E85" s="47"/>
      <c r="F85" s="47"/>
      <c r="G85" s="47"/>
      <c r="H85" s="47"/>
      <c r="I85" s="47"/>
      <c r="J85" s="47"/>
      <c r="K85" s="47"/>
      <c r="L85" s="48"/>
      <c r="M85" s="47"/>
    </row>
    <row r="86" spans="1:13" s="4" customFormat="1" ht="16.5">
      <c r="A86" s="47"/>
      <c r="B86" s="47"/>
      <c r="C86" s="47"/>
      <c r="D86" s="47"/>
      <c r="E86" s="47"/>
      <c r="F86" s="47"/>
      <c r="G86" s="47"/>
      <c r="H86" s="47"/>
      <c r="I86" s="47"/>
      <c r="J86" s="47"/>
      <c r="K86" s="47"/>
      <c r="L86" s="48"/>
      <c r="M86" s="47"/>
    </row>
    <row r="87" spans="1:13" s="4" customFormat="1" ht="16.5">
      <c r="A87" s="47"/>
      <c r="B87" s="47"/>
      <c r="C87" s="47"/>
      <c r="D87" s="47"/>
      <c r="E87" s="47"/>
      <c r="F87" s="47"/>
      <c r="G87" s="47"/>
      <c r="H87" s="47"/>
      <c r="I87" s="47"/>
      <c r="J87" s="47"/>
      <c r="K87" s="47"/>
      <c r="L87" s="48"/>
      <c r="M87" s="47"/>
    </row>
    <row r="88" spans="1:13" s="4" customFormat="1" ht="16.5">
      <c r="A88" s="47"/>
      <c r="B88" s="47"/>
      <c r="C88" s="47"/>
      <c r="D88" s="47"/>
      <c r="E88" s="47"/>
      <c r="F88" s="47"/>
      <c r="G88" s="47"/>
      <c r="H88" s="47"/>
      <c r="I88" s="47"/>
      <c r="J88" s="47"/>
      <c r="K88" s="47"/>
      <c r="L88" s="48"/>
      <c r="M88" s="47"/>
    </row>
    <row r="89" spans="1:13" s="4" customFormat="1" ht="16.5">
      <c r="A89" s="47"/>
      <c r="B89" s="47"/>
      <c r="C89" s="47"/>
      <c r="D89" s="47"/>
      <c r="E89" s="47"/>
      <c r="F89" s="47"/>
      <c r="G89" s="47"/>
      <c r="H89" s="47"/>
      <c r="I89" s="47"/>
      <c r="J89" s="47"/>
      <c r="K89" s="47"/>
      <c r="L89" s="48"/>
      <c r="M89" s="47"/>
    </row>
    <row r="90" spans="1:13" s="4" customFormat="1" ht="16.5">
      <c r="A90" s="47"/>
      <c r="B90" s="47"/>
      <c r="C90" s="47"/>
      <c r="D90" s="47"/>
      <c r="E90" s="47"/>
      <c r="F90" s="47"/>
      <c r="G90" s="47"/>
      <c r="H90" s="47"/>
      <c r="I90" s="47"/>
      <c r="J90" s="47"/>
      <c r="K90" s="47"/>
      <c r="L90" s="48"/>
      <c r="M90" s="47"/>
    </row>
  </sheetData>
  <mergeCells count="135">
    <mergeCell ref="J64:K64"/>
    <mergeCell ref="J72:K72"/>
    <mergeCell ref="J25:K25"/>
    <mergeCell ref="J24:K24"/>
    <mergeCell ref="J57:K57"/>
    <mergeCell ref="J58:K58"/>
    <mergeCell ref="A75:M75"/>
    <mergeCell ref="J71:K71"/>
    <mergeCell ref="A74:M74"/>
    <mergeCell ref="B81:M81"/>
    <mergeCell ref="B76:N76"/>
    <mergeCell ref="B77:N77"/>
    <mergeCell ref="J65:K65"/>
    <mergeCell ref="J67:K67"/>
    <mergeCell ref="J70:K70"/>
    <mergeCell ref="J68:K68"/>
    <mergeCell ref="J69:K69"/>
    <mergeCell ref="J66:K66"/>
    <mergeCell ref="B65:D65"/>
    <mergeCell ref="J63:K63"/>
    <mergeCell ref="J52:K52"/>
    <mergeCell ref="J53:K53"/>
    <mergeCell ref="J54:K54"/>
    <mergeCell ref="J56:K56"/>
    <mergeCell ref="J55:K55"/>
    <mergeCell ref="B57:D57"/>
    <mergeCell ref="A56:D56"/>
    <mergeCell ref="B58:D58"/>
    <mergeCell ref="J48:K48"/>
    <mergeCell ref="J49:K49"/>
    <mergeCell ref="J50:K50"/>
    <mergeCell ref="J51:K51"/>
    <mergeCell ref="J44:K44"/>
    <mergeCell ref="J45:K45"/>
    <mergeCell ref="J46:K46"/>
    <mergeCell ref="J47:K47"/>
    <mergeCell ref="J42:K42"/>
    <mergeCell ref="J40:K40"/>
    <mergeCell ref="J41:K41"/>
    <mergeCell ref="J43:K43"/>
    <mergeCell ref="J35:K35"/>
    <mergeCell ref="J36:K36"/>
    <mergeCell ref="J37:K37"/>
    <mergeCell ref="J39:K39"/>
    <mergeCell ref="J38:K38"/>
    <mergeCell ref="J26:K26"/>
    <mergeCell ref="J32:K32"/>
    <mergeCell ref="J33:K33"/>
    <mergeCell ref="J34:K34"/>
    <mergeCell ref="J30:K30"/>
    <mergeCell ref="J31:K31"/>
    <mergeCell ref="J27:K27"/>
    <mergeCell ref="J28:K28"/>
    <mergeCell ref="J29:K29"/>
    <mergeCell ref="J20:K20"/>
    <mergeCell ref="J21:K21"/>
    <mergeCell ref="J22:K22"/>
    <mergeCell ref="J23:K23"/>
    <mergeCell ref="B67:D67"/>
    <mergeCell ref="B63:D63"/>
    <mergeCell ref="A73:D73"/>
    <mergeCell ref="B70:D70"/>
    <mergeCell ref="B68:D68"/>
    <mergeCell ref="A64:D64"/>
    <mergeCell ref="B66:D66"/>
    <mergeCell ref="B69:D69"/>
    <mergeCell ref="B71:D71"/>
    <mergeCell ref="A72:D72"/>
    <mergeCell ref="A82:M82"/>
    <mergeCell ref="A80:L80"/>
    <mergeCell ref="B79:M79"/>
    <mergeCell ref="B78:M78"/>
    <mergeCell ref="A1:M1"/>
    <mergeCell ref="A2:M2"/>
    <mergeCell ref="A3:M3"/>
    <mergeCell ref="A4:M4"/>
    <mergeCell ref="B17:L17"/>
    <mergeCell ref="A5:M5"/>
    <mergeCell ref="A7:E7"/>
    <mergeCell ref="A8:M8"/>
    <mergeCell ref="B9:L9"/>
    <mergeCell ref="B6:N6"/>
    <mergeCell ref="A20:D20"/>
    <mergeCell ref="B10:L10"/>
    <mergeCell ref="A11:H11"/>
    <mergeCell ref="A18:M18"/>
    <mergeCell ref="A19:M19"/>
    <mergeCell ref="A12:M12"/>
    <mergeCell ref="A15:E15"/>
    <mergeCell ref="A16:M16"/>
    <mergeCell ref="B13:L13"/>
    <mergeCell ref="B14:L14"/>
    <mergeCell ref="B21:D21"/>
    <mergeCell ref="B23:D23"/>
    <mergeCell ref="B24:D24"/>
    <mergeCell ref="B35:D35"/>
    <mergeCell ref="B30:D30"/>
    <mergeCell ref="B33:D33"/>
    <mergeCell ref="B27:D27"/>
    <mergeCell ref="B28:D28"/>
    <mergeCell ref="B26:D26"/>
    <mergeCell ref="A29:D29"/>
    <mergeCell ref="B49:D49"/>
    <mergeCell ref="B54:D54"/>
    <mergeCell ref="B55:D55"/>
    <mergeCell ref="B53:D53"/>
    <mergeCell ref="B50:D50"/>
    <mergeCell ref="B52:D52"/>
    <mergeCell ref="B51:D51"/>
    <mergeCell ref="B22:D22"/>
    <mergeCell ref="B44:D44"/>
    <mergeCell ref="A43:D43"/>
    <mergeCell ref="B47:D47"/>
    <mergeCell ref="B39:D39"/>
    <mergeCell ref="B40:D40"/>
    <mergeCell ref="B38:D38"/>
    <mergeCell ref="A25:D25"/>
    <mergeCell ref="B34:D34"/>
    <mergeCell ref="B36:D36"/>
    <mergeCell ref="B48:D48"/>
    <mergeCell ref="B41:D41"/>
    <mergeCell ref="B46:D46"/>
    <mergeCell ref="B45:D45"/>
    <mergeCell ref="B32:D32"/>
    <mergeCell ref="B31:D31"/>
    <mergeCell ref="B37:D37"/>
    <mergeCell ref="B42:D42"/>
    <mergeCell ref="B59:D59"/>
    <mergeCell ref="J59:K59"/>
    <mergeCell ref="B62:D62"/>
    <mergeCell ref="J60:K60"/>
    <mergeCell ref="J61:K61"/>
    <mergeCell ref="B60:D60"/>
    <mergeCell ref="B61:D61"/>
    <mergeCell ref="J62:K62"/>
  </mergeCells>
  <printOptions horizontalCentered="1"/>
  <pageMargins left="0.1968503937007874" right="0.1968503937007874" top="0.31496062992125984" bottom="0.4330708661417323" header="0" footer="0.1968503937007874"/>
  <pageSetup horizontalDpi="600" verticalDpi="600" orientation="portrait" paperSize="9" scale="64" r:id="rId3"/>
  <headerFooter alignWithMargins="0">
    <oddFooter>&amp;C第&amp;P頁，共&amp;N頁</oddFooter>
  </headerFooter>
  <rowBreaks count="1" manualBreakCount="1">
    <brk id="60" max="12" man="1"/>
  </rowBreaks>
  <colBreaks count="1" manualBreakCount="1">
    <brk id="13" max="65535" man="1"/>
  </colBreaks>
  <legacyDrawing r:id="rId2"/>
</worksheet>
</file>

<file path=xl/worksheets/sheet2.xml><?xml version="1.0" encoding="utf-8"?>
<worksheet xmlns="http://schemas.openxmlformats.org/spreadsheetml/2006/main" xmlns:r="http://schemas.openxmlformats.org/officeDocument/2006/relationships">
  <dimension ref="A1:C358"/>
  <sheetViews>
    <sheetView workbookViewId="0" topLeftCell="A1">
      <selection activeCell="B81" sqref="B81:M81"/>
    </sheetView>
  </sheetViews>
  <sheetFormatPr defaultColWidth="9.00390625" defaultRowHeight="16.5"/>
  <cols>
    <col min="1" max="1" width="12.25390625" style="50" customWidth="1"/>
    <col min="2" max="2" width="30.125" style="50" customWidth="1"/>
    <col min="3" max="3" width="29.00390625" style="50" customWidth="1"/>
    <col min="4" max="16384" width="9.00390625" style="50" customWidth="1"/>
  </cols>
  <sheetData>
    <row r="1" spans="1:3" ht="29.25" customHeight="1">
      <c r="A1" s="101" t="s">
        <v>523</v>
      </c>
      <c r="B1" s="102"/>
      <c r="C1" s="103"/>
    </row>
    <row r="2" spans="1:3" ht="21.75" customHeight="1">
      <c r="A2" s="51" t="s">
        <v>4</v>
      </c>
      <c r="B2" s="52" t="s">
        <v>5</v>
      </c>
      <c r="C2" s="53" t="s">
        <v>524</v>
      </c>
    </row>
    <row r="3" spans="1:3" ht="30">
      <c r="A3" s="54" t="s">
        <v>6</v>
      </c>
      <c r="B3" s="55" t="s">
        <v>7</v>
      </c>
      <c r="C3" s="56">
        <v>34200</v>
      </c>
    </row>
    <row r="4" spans="1:3" ht="45">
      <c r="A4" s="54" t="s">
        <v>6</v>
      </c>
      <c r="B4" s="55" t="s">
        <v>8</v>
      </c>
      <c r="C4" s="56">
        <v>30000</v>
      </c>
    </row>
    <row r="5" spans="1:3" ht="45">
      <c r="A5" s="54" t="s">
        <v>9</v>
      </c>
      <c r="B5" s="55" t="s">
        <v>10</v>
      </c>
      <c r="C5" s="56">
        <v>50000</v>
      </c>
    </row>
    <row r="6" spans="1:3" ht="30">
      <c r="A6" s="54" t="s">
        <v>9</v>
      </c>
      <c r="B6" s="55" t="s">
        <v>11</v>
      </c>
      <c r="C6" s="56">
        <v>20000</v>
      </c>
    </row>
    <row r="7" spans="1:3" ht="30">
      <c r="A7" s="54" t="s">
        <v>12</v>
      </c>
      <c r="B7" s="55" t="s">
        <v>13</v>
      </c>
      <c r="C7" s="56">
        <v>13500</v>
      </c>
    </row>
    <row r="8" spans="1:3" ht="30">
      <c r="A8" s="54" t="s">
        <v>12</v>
      </c>
      <c r="B8" s="55" t="s">
        <v>14</v>
      </c>
      <c r="C8" s="56">
        <v>5800</v>
      </c>
    </row>
    <row r="9" spans="1:3" ht="45">
      <c r="A9" s="54" t="s">
        <v>12</v>
      </c>
      <c r="B9" s="55" t="s">
        <v>15</v>
      </c>
      <c r="C9" s="56">
        <v>11100</v>
      </c>
    </row>
    <row r="10" spans="1:3" ht="45">
      <c r="A10" s="54" t="s">
        <v>16</v>
      </c>
      <c r="B10" s="55" t="s">
        <v>17</v>
      </c>
      <c r="C10" s="56">
        <v>29949</v>
      </c>
    </row>
    <row r="11" spans="1:3" ht="30">
      <c r="A11" s="54" t="s">
        <v>18</v>
      </c>
      <c r="B11" s="55" t="s">
        <v>19</v>
      </c>
      <c r="C11" s="56">
        <v>154000</v>
      </c>
    </row>
    <row r="12" spans="1:3" ht="30">
      <c r="A12" s="54" t="s">
        <v>18</v>
      </c>
      <c r="B12" s="55" t="s">
        <v>20</v>
      </c>
      <c r="C12" s="56">
        <v>6950</v>
      </c>
    </row>
    <row r="13" spans="1:3" ht="30">
      <c r="A13" s="54" t="s">
        <v>18</v>
      </c>
      <c r="B13" s="55" t="s">
        <v>21</v>
      </c>
      <c r="C13" s="56">
        <v>4722</v>
      </c>
    </row>
    <row r="14" spans="1:3" ht="30">
      <c r="A14" s="54" t="s">
        <v>18</v>
      </c>
      <c r="B14" s="55" t="s">
        <v>22</v>
      </c>
      <c r="C14" s="56">
        <v>22000</v>
      </c>
    </row>
    <row r="15" spans="1:3" ht="30">
      <c r="A15" s="54" t="s">
        <v>18</v>
      </c>
      <c r="B15" s="55" t="s">
        <v>23</v>
      </c>
      <c r="C15" s="56">
        <v>37764</v>
      </c>
    </row>
    <row r="16" spans="1:3" ht="30">
      <c r="A16" s="54" t="s">
        <v>18</v>
      </c>
      <c r="B16" s="55" t="s">
        <v>24</v>
      </c>
      <c r="C16" s="56">
        <v>70336</v>
      </c>
    </row>
    <row r="17" spans="1:3" ht="30">
      <c r="A17" s="54" t="s">
        <v>18</v>
      </c>
      <c r="B17" s="55" t="s">
        <v>25</v>
      </c>
      <c r="C17" s="56">
        <v>22000</v>
      </c>
    </row>
    <row r="18" spans="1:3" ht="30">
      <c r="A18" s="54" t="s">
        <v>18</v>
      </c>
      <c r="B18" s="55" t="s">
        <v>26</v>
      </c>
      <c r="C18" s="56">
        <v>35802</v>
      </c>
    </row>
    <row r="19" spans="1:3" ht="30">
      <c r="A19" s="54" t="s">
        <v>18</v>
      </c>
      <c r="B19" s="55" t="s">
        <v>27</v>
      </c>
      <c r="C19" s="56">
        <v>160444</v>
      </c>
    </row>
    <row r="20" spans="1:3" ht="30">
      <c r="A20" s="54" t="s">
        <v>28</v>
      </c>
      <c r="B20" s="55" t="s">
        <v>29</v>
      </c>
      <c r="C20" s="56">
        <v>26000</v>
      </c>
    </row>
    <row r="21" spans="1:3" ht="30">
      <c r="A21" s="54" t="s">
        <v>28</v>
      </c>
      <c r="B21" s="55" t="s">
        <v>30</v>
      </c>
      <c r="C21" s="56">
        <v>30000</v>
      </c>
    </row>
    <row r="22" spans="1:3" ht="30">
      <c r="A22" s="54" t="s">
        <v>28</v>
      </c>
      <c r="B22" s="55" t="s">
        <v>31</v>
      </c>
      <c r="C22" s="56">
        <v>30000</v>
      </c>
    </row>
    <row r="23" spans="1:3" ht="30">
      <c r="A23" s="54" t="s">
        <v>32</v>
      </c>
      <c r="B23" s="55" t="s">
        <v>33</v>
      </c>
      <c r="C23" s="56">
        <v>30000</v>
      </c>
    </row>
    <row r="24" spans="1:3" ht="30">
      <c r="A24" s="54" t="s">
        <v>32</v>
      </c>
      <c r="B24" s="55" t="s">
        <v>34</v>
      </c>
      <c r="C24" s="56">
        <v>30000</v>
      </c>
    </row>
    <row r="25" spans="1:3" ht="30">
      <c r="A25" s="54" t="s">
        <v>32</v>
      </c>
      <c r="B25" s="55" t="s">
        <v>35</v>
      </c>
      <c r="C25" s="56">
        <v>30000</v>
      </c>
    </row>
    <row r="26" spans="1:3" ht="30">
      <c r="A26" s="54" t="s">
        <v>32</v>
      </c>
      <c r="B26" s="55" t="s">
        <v>36</v>
      </c>
      <c r="C26" s="56">
        <v>30000</v>
      </c>
    </row>
    <row r="27" spans="1:3" ht="30">
      <c r="A27" s="54" t="s">
        <v>37</v>
      </c>
      <c r="B27" s="55" t="s">
        <v>38</v>
      </c>
      <c r="C27" s="56">
        <v>36849</v>
      </c>
    </row>
    <row r="28" spans="1:3" ht="30">
      <c r="A28" s="54" t="s">
        <v>37</v>
      </c>
      <c r="B28" s="55" t="s">
        <v>39</v>
      </c>
      <c r="C28" s="56">
        <v>19000</v>
      </c>
    </row>
    <row r="29" spans="1:3" ht="30">
      <c r="A29" s="54" t="s">
        <v>37</v>
      </c>
      <c r="B29" s="55" t="s">
        <v>40</v>
      </c>
      <c r="C29" s="56">
        <v>45000</v>
      </c>
    </row>
    <row r="30" spans="1:3" ht="30">
      <c r="A30" s="54" t="s">
        <v>37</v>
      </c>
      <c r="B30" s="55" t="s">
        <v>41</v>
      </c>
      <c r="C30" s="56">
        <v>45000</v>
      </c>
    </row>
    <row r="31" spans="1:3" ht="30">
      <c r="A31" s="54" t="s">
        <v>37</v>
      </c>
      <c r="B31" s="55" t="s">
        <v>42</v>
      </c>
      <c r="C31" s="56">
        <v>45000</v>
      </c>
    </row>
    <row r="32" spans="1:3" ht="30">
      <c r="A32" s="54" t="s">
        <v>37</v>
      </c>
      <c r="B32" s="55" t="s">
        <v>43</v>
      </c>
      <c r="C32" s="56">
        <v>45000</v>
      </c>
    </row>
    <row r="33" spans="1:3" ht="30">
      <c r="A33" s="54" t="s">
        <v>37</v>
      </c>
      <c r="B33" s="55" t="s">
        <v>44</v>
      </c>
      <c r="C33" s="56">
        <v>45000</v>
      </c>
    </row>
    <row r="34" spans="1:3" ht="30">
      <c r="A34" s="54" t="s">
        <v>37</v>
      </c>
      <c r="B34" s="55" t="s">
        <v>45</v>
      </c>
      <c r="C34" s="56">
        <v>45000</v>
      </c>
    </row>
    <row r="35" spans="1:3" ht="30">
      <c r="A35" s="54" t="s">
        <v>37</v>
      </c>
      <c r="B35" s="55" t="s">
        <v>46</v>
      </c>
      <c r="C35" s="56">
        <v>45000</v>
      </c>
    </row>
    <row r="36" spans="1:3" ht="30">
      <c r="A36" s="54" t="s">
        <v>37</v>
      </c>
      <c r="B36" s="55" t="s">
        <v>47</v>
      </c>
      <c r="C36" s="56">
        <v>45000</v>
      </c>
    </row>
    <row r="37" spans="1:3" ht="30">
      <c r="A37" s="54" t="s">
        <v>37</v>
      </c>
      <c r="B37" s="55" t="s">
        <v>48</v>
      </c>
      <c r="C37" s="56">
        <v>45000</v>
      </c>
    </row>
    <row r="38" spans="1:3" ht="30">
      <c r="A38" s="54" t="s">
        <v>49</v>
      </c>
      <c r="B38" s="55" t="s">
        <v>50</v>
      </c>
      <c r="C38" s="56">
        <v>20000</v>
      </c>
    </row>
    <row r="39" spans="1:3" ht="30">
      <c r="A39" s="54" t="s">
        <v>49</v>
      </c>
      <c r="B39" s="55" t="s">
        <v>51</v>
      </c>
      <c r="C39" s="56">
        <v>30000</v>
      </c>
    </row>
    <row r="40" spans="1:3" ht="30">
      <c r="A40" s="54" t="s">
        <v>49</v>
      </c>
      <c r="B40" s="55" t="s">
        <v>52</v>
      </c>
      <c r="C40" s="56">
        <v>10000</v>
      </c>
    </row>
    <row r="41" spans="1:3" ht="45">
      <c r="A41" s="54" t="s">
        <v>53</v>
      </c>
      <c r="B41" s="55" t="s">
        <v>54</v>
      </c>
      <c r="C41" s="56">
        <v>20000</v>
      </c>
    </row>
    <row r="42" spans="1:3" ht="30">
      <c r="A42" s="54" t="s">
        <v>53</v>
      </c>
      <c r="B42" s="55" t="s">
        <v>55</v>
      </c>
      <c r="C42" s="56">
        <v>60000</v>
      </c>
    </row>
    <row r="43" spans="1:3" ht="30">
      <c r="A43" s="54" t="s">
        <v>53</v>
      </c>
      <c r="B43" s="55" t="s">
        <v>56</v>
      </c>
      <c r="C43" s="56">
        <v>60000</v>
      </c>
    </row>
    <row r="44" spans="1:3" ht="30">
      <c r="A44" s="54" t="s">
        <v>53</v>
      </c>
      <c r="B44" s="55" t="s">
        <v>57</v>
      </c>
      <c r="C44" s="56">
        <v>60000</v>
      </c>
    </row>
    <row r="45" spans="1:3" ht="30">
      <c r="A45" s="54" t="s">
        <v>53</v>
      </c>
      <c r="B45" s="55" t="s">
        <v>58</v>
      </c>
      <c r="C45" s="56">
        <v>60000</v>
      </c>
    </row>
    <row r="46" spans="1:3" ht="30">
      <c r="A46" s="54" t="s">
        <v>53</v>
      </c>
      <c r="B46" s="55" t="s">
        <v>59</v>
      </c>
      <c r="C46" s="56">
        <v>60000</v>
      </c>
    </row>
    <row r="47" spans="1:3" ht="30">
      <c r="A47" s="54" t="s">
        <v>53</v>
      </c>
      <c r="B47" s="55" t="s">
        <v>60</v>
      </c>
      <c r="C47" s="56">
        <v>60000</v>
      </c>
    </row>
    <row r="48" spans="1:3" ht="30">
      <c r="A48" s="54" t="s">
        <v>53</v>
      </c>
      <c r="B48" s="55" t="s">
        <v>61</v>
      </c>
      <c r="C48" s="56">
        <v>60000</v>
      </c>
    </row>
    <row r="49" spans="1:3" ht="30">
      <c r="A49" s="54" t="s">
        <v>53</v>
      </c>
      <c r="B49" s="55" t="s">
        <v>62</v>
      </c>
      <c r="C49" s="56">
        <v>60000</v>
      </c>
    </row>
    <row r="50" spans="1:3" ht="30">
      <c r="A50" s="54" t="s">
        <v>53</v>
      </c>
      <c r="B50" s="55" t="s">
        <v>63</v>
      </c>
      <c r="C50" s="56">
        <v>30000</v>
      </c>
    </row>
    <row r="51" spans="1:3" ht="30">
      <c r="A51" s="54" t="s">
        <v>53</v>
      </c>
      <c r="B51" s="55" t="s">
        <v>64</v>
      </c>
      <c r="C51" s="56">
        <v>8000</v>
      </c>
    </row>
    <row r="52" spans="1:3" ht="30">
      <c r="A52" s="54" t="s">
        <v>53</v>
      </c>
      <c r="B52" s="55" t="s">
        <v>65</v>
      </c>
      <c r="C52" s="56">
        <v>3121</v>
      </c>
    </row>
    <row r="53" spans="1:3" ht="30">
      <c r="A53" s="54" t="s">
        <v>53</v>
      </c>
      <c r="B53" s="55" t="s">
        <v>66</v>
      </c>
      <c r="C53" s="56">
        <v>2134</v>
      </c>
    </row>
    <row r="54" spans="1:3" ht="16.5">
      <c r="A54" s="54" t="s">
        <v>67</v>
      </c>
      <c r="B54" s="55" t="s">
        <v>68</v>
      </c>
      <c r="C54" s="56">
        <v>5629460</v>
      </c>
    </row>
    <row r="55" spans="1:3" ht="30">
      <c r="A55" s="54" t="s">
        <v>69</v>
      </c>
      <c r="B55" s="55" t="s">
        <v>70</v>
      </c>
      <c r="C55" s="56">
        <v>19000</v>
      </c>
    </row>
    <row r="56" spans="1:3" ht="30">
      <c r="A56" s="54" t="s">
        <v>69</v>
      </c>
      <c r="B56" s="55" t="s">
        <v>71</v>
      </c>
      <c r="C56" s="56">
        <v>27539</v>
      </c>
    </row>
    <row r="57" spans="1:3" ht="30">
      <c r="A57" s="54" t="s">
        <v>72</v>
      </c>
      <c r="B57" s="55" t="s">
        <v>73</v>
      </c>
      <c r="C57" s="56">
        <v>30000</v>
      </c>
    </row>
    <row r="58" spans="1:3" ht="16.5">
      <c r="A58" s="54" t="s">
        <v>74</v>
      </c>
      <c r="B58" s="55" t="s">
        <v>75</v>
      </c>
      <c r="C58" s="56">
        <v>1295600</v>
      </c>
    </row>
    <row r="59" spans="1:3" ht="45">
      <c r="A59" s="54" t="s">
        <v>76</v>
      </c>
      <c r="B59" s="55" t="s">
        <v>77</v>
      </c>
      <c r="C59" s="56">
        <v>16000</v>
      </c>
    </row>
    <row r="60" spans="1:3" ht="30">
      <c r="A60" s="54" t="s">
        <v>78</v>
      </c>
      <c r="B60" s="55" t="s">
        <v>79</v>
      </c>
      <c r="C60" s="56">
        <v>38157</v>
      </c>
    </row>
    <row r="61" spans="1:3" ht="30">
      <c r="A61" s="54" t="s">
        <v>78</v>
      </c>
      <c r="B61" s="55" t="s">
        <v>80</v>
      </c>
      <c r="C61" s="56">
        <v>23000</v>
      </c>
    </row>
    <row r="62" spans="1:3" ht="30">
      <c r="A62" s="54" t="s">
        <v>81</v>
      </c>
      <c r="B62" s="55" t="s">
        <v>82</v>
      </c>
      <c r="C62" s="56">
        <v>78400</v>
      </c>
    </row>
    <row r="63" spans="1:3" ht="30">
      <c r="A63" s="54" t="s">
        <v>81</v>
      </c>
      <c r="B63" s="55" t="s">
        <v>83</v>
      </c>
      <c r="C63" s="56">
        <v>848900</v>
      </c>
    </row>
    <row r="64" spans="1:3" ht="45">
      <c r="A64" s="54" t="s">
        <v>81</v>
      </c>
      <c r="B64" s="55" t="s">
        <v>84</v>
      </c>
      <c r="C64" s="56">
        <v>13200</v>
      </c>
    </row>
    <row r="65" spans="1:3" ht="30">
      <c r="A65" s="54" t="s">
        <v>81</v>
      </c>
      <c r="B65" s="55" t="s">
        <v>85</v>
      </c>
      <c r="C65" s="56">
        <v>142350</v>
      </c>
    </row>
    <row r="66" spans="1:3" ht="30">
      <c r="A66" s="54" t="s">
        <v>81</v>
      </c>
      <c r="B66" s="55" t="s">
        <v>86</v>
      </c>
      <c r="C66" s="56">
        <v>57750</v>
      </c>
    </row>
    <row r="67" spans="1:3" ht="45">
      <c r="A67" s="54" t="s">
        <v>81</v>
      </c>
      <c r="B67" s="55" t="s">
        <v>87</v>
      </c>
      <c r="C67" s="56">
        <v>21600</v>
      </c>
    </row>
    <row r="68" spans="1:3" ht="30">
      <c r="A68" s="54" t="s">
        <v>81</v>
      </c>
      <c r="B68" s="55" t="s">
        <v>88</v>
      </c>
      <c r="C68" s="56">
        <v>397150</v>
      </c>
    </row>
    <row r="69" spans="1:3" ht="30">
      <c r="A69" s="54" t="s">
        <v>81</v>
      </c>
      <c r="B69" s="55" t="s">
        <v>89</v>
      </c>
      <c r="C69" s="56">
        <v>254700</v>
      </c>
    </row>
    <row r="70" spans="1:3" ht="30">
      <c r="A70" s="54" t="s">
        <v>81</v>
      </c>
      <c r="B70" s="55" t="s">
        <v>90</v>
      </c>
      <c r="C70" s="56">
        <v>91550</v>
      </c>
    </row>
    <row r="71" spans="1:3" ht="30">
      <c r="A71" s="54" t="s">
        <v>81</v>
      </c>
      <c r="B71" s="55" t="s">
        <v>91</v>
      </c>
      <c r="C71" s="56">
        <v>47450</v>
      </c>
    </row>
    <row r="72" spans="1:3" ht="30">
      <c r="A72" s="54" t="s">
        <v>81</v>
      </c>
      <c r="B72" s="55" t="s">
        <v>92</v>
      </c>
      <c r="C72" s="56">
        <v>214500</v>
      </c>
    </row>
    <row r="73" spans="1:3" ht="30">
      <c r="A73" s="54" t="s">
        <v>81</v>
      </c>
      <c r="B73" s="55" t="s">
        <v>93</v>
      </c>
      <c r="C73" s="56">
        <v>22800</v>
      </c>
    </row>
    <row r="74" spans="1:3" ht="30">
      <c r="A74" s="54" t="s">
        <v>81</v>
      </c>
      <c r="B74" s="55" t="s">
        <v>94</v>
      </c>
      <c r="C74" s="56">
        <v>59800</v>
      </c>
    </row>
    <row r="75" spans="1:3" ht="30">
      <c r="A75" s="54" t="s">
        <v>81</v>
      </c>
      <c r="B75" s="55" t="s">
        <v>95</v>
      </c>
      <c r="C75" s="56">
        <v>97250</v>
      </c>
    </row>
    <row r="76" spans="1:3" ht="30">
      <c r="A76" s="54" t="s">
        <v>81</v>
      </c>
      <c r="B76" s="55" t="s">
        <v>96</v>
      </c>
      <c r="C76" s="56">
        <v>283300</v>
      </c>
    </row>
    <row r="77" spans="1:3" ht="30">
      <c r="A77" s="54" t="s">
        <v>81</v>
      </c>
      <c r="B77" s="55" t="s">
        <v>97</v>
      </c>
      <c r="C77" s="56">
        <v>129500</v>
      </c>
    </row>
    <row r="78" spans="1:3" ht="30">
      <c r="A78" s="54" t="s">
        <v>81</v>
      </c>
      <c r="B78" s="55" t="s">
        <v>98</v>
      </c>
      <c r="C78" s="56">
        <v>81415</v>
      </c>
    </row>
    <row r="79" spans="1:3" ht="30">
      <c r="A79" s="54" t="s">
        <v>81</v>
      </c>
      <c r="B79" s="55" t="s">
        <v>99</v>
      </c>
      <c r="C79" s="56">
        <v>25225</v>
      </c>
    </row>
    <row r="80" spans="1:3" ht="30">
      <c r="A80" s="54" t="s">
        <v>81</v>
      </c>
      <c r="B80" s="55" t="s">
        <v>100</v>
      </c>
      <c r="C80" s="56">
        <v>465010</v>
      </c>
    </row>
    <row r="81" spans="1:3" ht="30">
      <c r="A81" s="54" t="s">
        <v>81</v>
      </c>
      <c r="B81" s="55" t="s">
        <v>101</v>
      </c>
      <c r="C81" s="56">
        <v>200120</v>
      </c>
    </row>
    <row r="82" spans="1:3" ht="30">
      <c r="A82" s="54" t="s">
        <v>81</v>
      </c>
      <c r="B82" s="55" t="s">
        <v>102</v>
      </c>
      <c r="C82" s="56">
        <v>272249</v>
      </c>
    </row>
    <row r="83" spans="1:3" ht="30">
      <c r="A83" s="54" t="s">
        <v>81</v>
      </c>
      <c r="B83" s="55" t="s">
        <v>103</v>
      </c>
      <c r="C83" s="56">
        <v>675</v>
      </c>
    </row>
    <row r="84" spans="1:3" ht="30">
      <c r="A84" s="54" t="s">
        <v>81</v>
      </c>
      <c r="B84" s="55" t="s">
        <v>104</v>
      </c>
      <c r="C84" s="56">
        <v>19070</v>
      </c>
    </row>
    <row r="85" spans="1:3" ht="30">
      <c r="A85" s="54"/>
      <c r="B85" s="55" t="s">
        <v>105</v>
      </c>
      <c r="C85" s="56"/>
    </row>
    <row r="86" spans="1:3" ht="30">
      <c r="A86" s="54" t="s">
        <v>81</v>
      </c>
      <c r="B86" s="55" t="s">
        <v>106</v>
      </c>
      <c r="C86" s="56">
        <v>55260</v>
      </c>
    </row>
    <row r="87" spans="1:3" ht="30">
      <c r="A87" s="54" t="s">
        <v>81</v>
      </c>
      <c r="B87" s="55" t="s">
        <v>107</v>
      </c>
      <c r="C87" s="56">
        <v>67989</v>
      </c>
    </row>
    <row r="88" spans="1:3" ht="30">
      <c r="A88" s="54" t="s">
        <v>81</v>
      </c>
      <c r="B88" s="55" t="s">
        <v>108</v>
      </c>
      <c r="C88" s="56">
        <v>130650</v>
      </c>
    </row>
    <row r="89" spans="1:3" ht="30">
      <c r="A89" s="54" t="s">
        <v>81</v>
      </c>
      <c r="B89" s="55" t="s">
        <v>109</v>
      </c>
      <c r="C89" s="56">
        <v>42707</v>
      </c>
    </row>
    <row r="90" spans="1:3" ht="30">
      <c r="A90" s="54" t="s">
        <v>81</v>
      </c>
      <c r="B90" s="55" t="s">
        <v>110</v>
      </c>
      <c r="C90" s="56">
        <v>64260</v>
      </c>
    </row>
    <row r="91" spans="1:3" ht="30">
      <c r="A91" s="54" t="s">
        <v>81</v>
      </c>
      <c r="B91" s="55" t="s">
        <v>111</v>
      </c>
      <c r="C91" s="56">
        <v>22050</v>
      </c>
    </row>
    <row r="92" spans="1:3" ht="30">
      <c r="A92" s="54" t="s">
        <v>112</v>
      </c>
      <c r="B92" s="55" t="s">
        <v>113</v>
      </c>
      <c r="C92" s="56">
        <v>35662</v>
      </c>
    </row>
    <row r="93" spans="1:3" ht="30">
      <c r="A93" s="54" t="s">
        <v>112</v>
      </c>
      <c r="B93" s="55" t="s">
        <v>114</v>
      </c>
      <c r="C93" s="56">
        <v>23000</v>
      </c>
    </row>
    <row r="94" spans="1:3" ht="45">
      <c r="A94" s="54" t="s">
        <v>112</v>
      </c>
      <c r="B94" s="55" t="s">
        <v>115</v>
      </c>
      <c r="C94" s="56">
        <v>22200</v>
      </c>
    </row>
    <row r="95" spans="1:3" ht="30">
      <c r="A95" s="54" t="s">
        <v>116</v>
      </c>
      <c r="B95" s="55" t="s">
        <v>117</v>
      </c>
      <c r="C95" s="56">
        <v>262238</v>
      </c>
    </row>
    <row r="96" spans="1:3" ht="45">
      <c r="A96" s="54" t="s">
        <v>116</v>
      </c>
      <c r="B96" s="55" t="s">
        <v>118</v>
      </c>
      <c r="C96" s="56">
        <v>620256</v>
      </c>
    </row>
    <row r="97" spans="1:3" ht="30">
      <c r="A97" s="54" t="s">
        <v>116</v>
      </c>
      <c r="B97" s="55" t="s">
        <v>119</v>
      </c>
      <c r="C97" s="56">
        <v>2092975</v>
      </c>
    </row>
    <row r="98" spans="1:3" ht="30">
      <c r="A98" s="54" t="s">
        <v>116</v>
      </c>
      <c r="B98" s="55" t="s">
        <v>120</v>
      </c>
      <c r="C98" s="56">
        <v>821398</v>
      </c>
    </row>
    <row r="99" spans="1:3" ht="30">
      <c r="A99" s="54" t="s">
        <v>116</v>
      </c>
      <c r="B99" s="55" t="s">
        <v>121</v>
      </c>
      <c r="C99" s="56">
        <v>1242932</v>
      </c>
    </row>
    <row r="100" spans="1:3" ht="30">
      <c r="A100" s="54" t="s">
        <v>116</v>
      </c>
      <c r="B100" s="55" t="s">
        <v>122</v>
      </c>
      <c r="C100" s="56">
        <v>1276380</v>
      </c>
    </row>
    <row r="101" spans="1:3" ht="30">
      <c r="A101" s="54" t="s">
        <v>116</v>
      </c>
      <c r="B101" s="55" t="s">
        <v>123</v>
      </c>
      <c r="C101" s="56">
        <v>1325576</v>
      </c>
    </row>
    <row r="102" spans="1:3" ht="30">
      <c r="A102" s="54" t="s">
        <v>116</v>
      </c>
      <c r="B102" s="55" t="s">
        <v>124</v>
      </c>
      <c r="C102" s="56">
        <v>1389850</v>
      </c>
    </row>
    <row r="103" spans="1:3" ht="30">
      <c r="A103" s="54" t="s">
        <v>116</v>
      </c>
      <c r="B103" s="55" t="s">
        <v>125</v>
      </c>
      <c r="C103" s="56">
        <v>10000</v>
      </c>
    </row>
    <row r="104" spans="1:3" ht="30">
      <c r="A104" s="54" t="s">
        <v>116</v>
      </c>
      <c r="B104" s="55" t="s">
        <v>126</v>
      </c>
      <c r="C104" s="56">
        <v>988775</v>
      </c>
    </row>
    <row r="105" spans="1:3" ht="30">
      <c r="A105" s="54" t="s">
        <v>116</v>
      </c>
      <c r="B105" s="55" t="s">
        <v>127</v>
      </c>
      <c r="C105" s="56">
        <v>1113633</v>
      </c>
    </row>
    <row r="106" spans="1:3" ht="30">
      <c r="A106" s="54" t="s">
        <v>116</v>
      </c>
      <c r="B106" s="55" t="s">
        <v>128</v>
      </c>
      <c r="C106" s="56">
        <v>511757</v>
      </c>
    </row>
    <row r="107" spans="1:3" ht="30">
      <c r="A107" s="54" t="s">
        <v>116</v>
      </c>
      <c r="B107" s="55" t="s">
        <v>129</v>
      </c>
      <c r="C107" s="56">
        <v>1678735</v>
      </c>
    </row>
    <row r="108" spans="1:3" ht="30">
      <c r="A108" s="54" t="s">
        <v>116</v>
      </c>
      <c r="B108" s="55" t="s">
        <v>130</v>
      </c>
      <c r="C108" s="56">
        <v>128000</v>
      </c>
    </row>
    <row r="109" spans="1:3" ht="30">
      <c r="A109" s="54" t="s">
        <v>116</v>
      </c>
      <c r="B109" s="55" t="s">
        <v>131</v>
      </c>
      <c r="C109" s="56">
        <v>1077300</v>
      </c>
    </row>
    <row r="110" spans="1:3" ht="30">
      <c r="A110" s="54" t="s">
        <v>116</v>
      </c>
      <c r="B110" s="55" t="s">
        <v>132</v>
      </c>
      <c r="C110" s="56">
        <v>21000</v>
      </c>
    </row>
    <row r="111" spans="1:3" ht="30">
      <c r="A111" s="54" t="s">
        <v>133</v>
      </c>
      <c r="B111" s="55" t="s">
        <v>134</v>
      </c>
      <c r="C111" s="56">
        <v>1161300</v>
      </c>
    </row>
    <row r="112" spans="1:3" ht="30">
      <c r="A112" s="54" t="s">
        <v>135</v>
      </c>
      <c r="B112" s="55" t="s">
        <v>136</v>
      </c>
      <c r="C112" s="56">
        <v>5800</v>
      </c>
    </row>
    <row r="113" spans="1:3" ht="30">
      <c r="A113" s="54" t="s">
        <v>135</v>
      </c>
      <c r="B113" s="55" t="s">
        <v>137</v>
      </c>
      <c r="C113" s="56">
        <v>1120588</v>
      </c>
    </row>
    <row r="114" spans="1:3" ht="30">
      <c r="A114" s="54" t="s">
        <v>135</v>
      </c>
      <c r="B114" s="55" t="s">
        <v>138</v>
      </c>
      <c r="C114" s="56">
        <v>35391</v>
      </c>
    </row>
    <row r="115" spans="1:3" ht="30">
      <c r="A115" s="54" t="s">
        <v>135</v>
      </c>
      <c r="B115" s="55" t="s">
        <v>139</v>
      </c>
      <c r="C115" s="56">
        <v>35489</v>
      </c>
    </row>
    <row r="116" spans="1:3" ht="30">
      <c r="A116" s="54" t="s">
        <v>135</v>
      </c>
      <c r="B116" s="55" t="s">
        <v>140</v>
      </c>
      <c r="C116" s="56">
        <v>60000</v>
      </c>
    </row>
    <row r="117" spans="1:3" ht="30">
      <c r="A117" s="54" t="s">
        <v>135</v>
      </c>
      <c r="B117" s="55" t="s">
        <v>141</v>
      </c>
      <c r="C117" s="56">
        <v>30000</v>
      </c>
    </row>
    <row r="118" spans="1:3" ht="30">
      <c r="A118" s="54" t="s">
        <v>135</v>
      </c>
      <c r="B118" s="55" t="s">
        <v>142</v>
      </c>
      <c r="C118" s="56">
        <v>48100</v>
      </c>
    </row>
    <row r="119" spans="1:3" ht="30">
      <c r="A119" s="54" t="s">
        <v>143</v>
      </c>
      <c r="B119" s="55" t="s">
        <v>144</v>
      </c>
      <c r="C119" s="56">
        <v>514386</v>
      </c>
    </row>
    <row r="120" spans="1:3" ht="45">
      <c r="A120" s="54" t="s">
        <v>143</v>
      </c>
      <c r="B120" s="55" t="s">
        <v>145</v>
      </c>
      <c r="C120" s="56">
        <v>30000</v>
      </c>
    </row>
    <row r="121" spans="1:3" ht="30">
      <c r="A121" s="54" t="s">
        <v>143</v>
      </c>
      <c r="B121" s="55" t="s">
        <v>146</v>
      </c>
      <c r="C121" s="56">
        <v>7500</v>
      </c>
    </row>
    <row r="122" spans="1:3" ht="30">
      <c r="A122" s="54" t="s">
        <v>143</v>
      </c>
      <c r="B122" s="55" t="s">
        <v>147</v>
      </c>
      <c r="C122" s="56">
        <v>230</v>
      </c>
    </row>
    <row r="123" spans="1:3" ht="30">
      <c r="A123" s="54" t="s">
        <v>143</v>
      </c>
      <c r="B123" s="55" t="s">
        <v>148</v>
      </c>
      <c r="C123" s="56">
        <v>1953</v>
      </c>
    </row>
    <row r="124" spans="1:3" ht="30">
      <c r="A124" s="54" t="s">
        <v>149</v>
      </c>
      <c r="B124" s="55" t="s">
        <v>150</v>
      </c>
      <c r="C124" s="56">
        <v>8590</v>
      </c>
    </row>
    <row r="125" spans="1:3" ht="30">
      <c r="A125" s="54" t="s">
        <v>149</v>
      </c>
      <c r="B125" s="55" t="s">
        <v>151</v>
      </c>
      <c r="C125" s="56">
        <v>29940</v>
      </c>
    </row>
    <row r="126" spans="1:3" ht="30">
      <c r="A126" s="54" t="s">
        <v>149</v>
      </c>
      <c r="B126" s="55" t="s">
        <v>152</v>
      </c>
      <c r="C126" s="56">
        <v>38204</v>
      </c>
    </row>
    <row r="127" spans="1:3" ht="30">
      <c r="A127" s="54" t="s">
        <v>149</v>
      </c>
      <c r="B127" s="55" t="s">
        <v>153</v>
      </c>
      <c r="C127" s="56">
        <v>26412</v>
      </c>
    </row>
    <row r="128" spans="1:3" ht="30">
      <c r="A128" s="54" t="s">
        <v>149</v>
      </c>
      <c r="B128" s="55" t="s">
        <v>154</v>
      </c>
      <c r="C128" s="56">
        <v>18000</v>
      </c>
    </row>
    <row r="129" spans="1:3" ht="30">
      <c r="A129" s="54" t="s">
        <v>155</v>
      </c>
      <c r="B129" s="55" t="s">
        <v>156</v>
      </c>
      <c r="C129" s="56">
        <v>45000</v>
      </c>
    </row>
    <row r="130" spans="1:3" ht="30">
      <c r="A130" s="54" t="s">
        <v>157</v>
      </c>
      <c r="B130" s="55" t="s">
        <v>158</v>
      </c>
      <c r="C130" s="56">
        <v>35000</v>
      </c>
    </row>
    <row r="131" spans="1:3" ht="30">
      <c r="A131" s="54" t="s">
        <v>157</v>
      </c>
      <c r="B131" s="55" t="s">
        <v>159</v>
      </c>
      <c r="C131" s="56">
        <v>5222</v>
      </c>
    </row>
    <row r="132" spans="1:3" ht="45">
      <c r="A132" s="54" t="s">
        <v>157</v>
      </c>
      <c r="B132" s="55" t="s">
        <v>160</v>
      </c>
      <c r="C132" s="56">
        <v>50000</v>
      </c>
    </row>
    <row r="133" spans="1:3" ht="45">
      <c r="A133" s="54" t="s">
        <v>157</v>
      </c>
      <c r="B133" s="55" t="s">
        <v>161</v>
      </c>
      <c r="C133" s="56">
        <v>30000</v>
      </c>
    </row>
    <row r="134" spans="1:3" ht="30">
      <c r="A134" s="54" t="s">
        <v>157</v>
      </c>
      <c r="B134" s="55" t="s">
        <v>162</v>
      </c>
      <c r="C134" s="56">
        <v>8760</v>
      </c>
    </row>
    <row r="135" spans="1:3" ht="45">
      <c r="A135" s="54" t="s">
        <v>157</v>
      </c>
      <c r="B135" s="55" t="s">
        <v>163</v>
      </c>
      <c r="C135" s="56">
        <v>30000</v>
      </c>
    </row>
    <row r="136" spans="1:3" ht="45">
      <c r="A136" s="54" t="s">
        <v>164</v>
      </c>
      <c r="B136" s="55" t="s">
        <v>165</v>
      </c>
      <c r="C136" s="56">
        <v>30000</v>
      </c>
    </row>
    <row r="137" spans="1:3" ht="16.5">
      <c r="A137" s="54" t="s">
        <v>164</v>
      </c>
      <c r="B137" s="55" t="s">
        <v>166</v>
      </c>
      <c r="C137" s="56">
        <v>1309549</v>
      </c>
    </row>
    <row r="138" spans="1:3" ht="30">
      <c r="A138" s="54" t="s">
        <v>167</v>
      </c>
      <c r="B138" s="55" t="s">
        <v>168</v>
      </c>
      <c r="C138" s="56">
        <v>27000</v>
      </c>
    </row>
    <row r="139" spans="1:3" ht="30">
      <c r="A139" s="54" t="s">
        <v>167</v>
      </c>
      <c r="B139" s="55" t="s">
        <v>169</v>
      </c>
      <c r="C139" s="56">
        <v>27000</v>
      </c>
    </row>
    <row r="140" spans="1:3" ht="30">
      <c r="A140" s="54" t="s">
        <v>167</v>
      </c>
      <c r="B140" s="55" t="s">
        <v>170</v>
      </c>
      <c r="C140" s="56">
        <v>27000</v>
      </c>
    </row>
    <row r="141" spans="1:3" ht="30">
      <c r="A141" s="54" t="s">
        <v>167</v>
      </c>
      <c r="B141" s="55" t="s">
        <v>171</v>
      </c>
      <c r="C141" s="56">
        <v>60340</v>
      </c>
    </row>
    <row r="142" spans="1:3" ht="30">
      <c r="A142" s="54" t="s">
        <v>167</v>
      </c>
      <c r="B142" s="55" t="s">
        <v>172</v>
      </c>
      <c r="C142" s="56">
        <v>148000</v>
      </c>
    </row>
    <row r="143" spans="1:3" ht="30">
      <c r="A143" s="54" t="s">
        <v>167</v>
      </c>
      <c r="B143" s="55" t="s">
        <v>173</v>
      </c>
      <c r="C143" s="56">
        <v>72000</v>
      </c>
    </row>
    <row r="144" spans="1:3" ht="45">
      <c r="A144" s="54" t="s">
        <v>174</v>
      </c>
      <c r="B144" s="55" t="s">
        <v>175</v>
      </c>
      <c r="C144" s="56">
        <v>40000</v>
      </c>
    </row>
    <row r="145" spans="1:3" ht="45">
      <c r="A145" s="54" t="s">
        <v>174</v>
      </c>
      <c r="B145" s="55" t="s">
        <v>176</v>
      </c>
      <c r="C145" s="56">
        <v>40000</v>
      </c>
    </row>
    <row r="146" spans="1:3" ht="30">
      <c r="A146" s="54" t="s">
        <v>177</v>
      </c>
      <c r="B146" s="55" t="s">
        <v>178</v>
      </c>
      <c r="C146" s="56">
        <v>60000</v>
      </c>
    </row>
    <row r="147" spans="1:3" ht="30">
      <c r="A147" s="54" t="s">
        <v>179</v>
      </c>
      <c r="B147" s="55" t="s">
        <v>180</v>
      </c>
      <c r="C147" s="56">
        <v>8000</v>
      </c>
    </row>
    <row r="148" spans="1:3" ht="45">
      <c r="A148" s="54" t="s">
        <v>181</v>
      </c>
      <c r="B148" s="55" t="s">
        <v>182</v>
      </c>
      <c r="C148" s="56">
        <v>25000</v>
      </c>
    </row>
    <row r="149" spans="1:3" ht="45">
      <c r="A149" s="54" t="s">
        <v>181</v>
      </c>
      <c r="B149" s="55" t="s">
        <v>183</v>
      </c>
      <c r="C149" s="56">
        <v>15000</v>
      </c>
    </row>
    <row r="150" spans="1:3" ht="30">
      <c r="A150" s="54" t="s">
        <v>181</v>
      </c>
      <c r="B150" s="55" t="s">
        <v>184</v>
      </c>
      <c r="C150" s="56">
        <v>48100</v>
      </c>
    </row>
    <row r="151" spans="1:3" ht="30">
      <c r="A151" s="54" t="s">
        <v>185</v>
      </c>
      <c r="B151" s="55" t="s">
        <v>186</v>
      </c>
      <c r="C151" s="56">
        <v>25000</v>
      </c>
    </row>
    <row r="152" spans="1:3" ht="30">
      <c r="A152" s="54" t="s">
        <v>185</v>
      </c>
      <c r="B152" s="55" t="s">
        <v>187</v>
      </c>
      <c r="C152" s="56">
        <v>10000</v>
      </c>
    </row>
    <row r="153" spans="1:3" ht="30">
      <c r="A153" s="54" t="s">
        <v>185</v>
      </c>
      <c r="B153" s="55" t="s">
        <v>188</v>
      </c>
      <c r="C153" s="56">
        <v>226800</v>
      </c>
    </row>
    <row r="154" spans="1:3" ht="30">
      <c r="A154" s="54" t="s">
        <v>185</v>
      </c>
      <c r="B154" s="55" t="s">
        <v>189</v>
      </c>
      <c r="C154" s="56">
        <v>113400</v>
      </c>
    </row>
    <row r="155" spans="1:3" ht="30">
      <c r="A155" s="54" t="s">
        <v>185</v>
      </c>
      <c r="B155" s="55" t="s">
        <v>190</v>
      </c>
      <c r="C155" s="56">
        <v>193200</v>
      </c>
    </row>
    <row r="156" spans="1:3" ht="30">
      <c r="A156" s="54" t="s">
        <v>185</v>
      </c>
      <c r="B156" s="55" t="s">
        <v>191</v>
      </c>
      <c r="C156" s="56">
        <v>88200</v>
      </c>
    </row>
    <row r="157" spans="1:3" ht="30">
      <c r="A157" s="54" t="s">
        <v>185</v>
      </c>
      <c r="B157" s="55" t="s">
        <v>192</v>
      </c>
      <c r="C157" s="56">
        <v>150780</v>
      </c>
    </row>
    <row r="158" spans="1:3" ht="30">
      <c r="A158" s="54" t="s">
        <v>185</v>
      </c>
      <c r="B158" s="55" t="s">
        <v>193</v>
      </c>
      <c r="C158" s="56">
        <v>30000</v>
      </c>
    </row>
    <row r="159" spans="1:3" ht="30">
      <c r="A159" s="54" t="s">
        <v>185</v>
      </c>
      <c r="B159" s="55" t="s">
        <v>194</v>
      </c>
      <c r="C159" s="56">
        <v>30000</v>
      </c>
    </row>
    <row r="160" spans="1:3" ht="30">
      <c r="A160" s="54" t="s">
        <v>185</v>
      </c>
      <c r="B160" s="55" t="s">
        <v>195</v>
      </c>
      <c r="C160" s="56">
        <v>30000</v>
      </c>
    </row>
    <row r="161" spans="1:3" ht="30">
      <c r="A161" s="54" t="s">
        <v>185</v>
      </c>
      <c r="B161" s="55" t="s">
        <v>196</v>
      </c>
      <c r="C161" s="56">
        <v>30000</v>
      </c>
    </row>
    <row r="162" spans="1:3" ht="30">
      <c r="A162" s="54" t="s">
        <v>185</v>
      </c>
      <c r="B162" s="55" t="s">
        <v>197</v>
      </c>
      <c r="C162" s="56">
        <v>30000</v>
      </c>
    </row>
    <row r="163" spans="1:3" ht="30">
      <c r="A163" s="54" t="s">
        <v>185</v>
      </c>
      <c r="B163" s="55" t="s">
        <v>198</v>
      </c>
      <c r="C163" s="56">
        <v>30000</v>
      </c>
    </row>
    <row r="164" spans="1:3" ht="30">
      <c r="A164" s="54" t="s">
        <v>185</v>
      </c>
      <c r="B164" s="55" t="s">
        <v>199</v>
      </c>
      <c r="C164" s="56">
        <v>30000</v>
      </c>
    </row>
    <row r="165" spans="1:3" ht="30">
      <c r="A165" s="54" t="s">
        <v>185</v>
      </c>
      <c r="B165" s="55" t="s">
        <v>200</v>
      </c>
      <c r="C165" s="56">
        <v>10600</v>
      </c>
    </row>
    <row r="166" spans="1:3" ht="30">
      <c r="A166" s="54" t="s">
        <v>185</v>
      </c>
      <c r="B166" s="55" t="s">
        <v>201</v>
      </c>
      <c r="C166" s="56">
        <v>263130</v>
      </c>
    </row>
    <row r="167" spans="1:3" ht="30">
      <c r="A167" s="54" t="s">
        <v>185</v>
      </c>
      <c r="B167" s="55" t="s">
        <v>202</v>
      </c>
      <c r="C167" s="56">
        <v>1098510</v>
      </c>
    </row>
    <row r="168" spans="1:3" ht="30">
      <c r="A168" s="54" t="s">
        <v>185</v>
      </c>
      <c r="B168" s="55" t="s">
        <v>203</v>
      </c>
      <c r="C168" s="56">
        <v>707455</v>
      </c>
    </row>
    <row r="169" spans="1:3" ht="30">
      <c r="A169" s="54" t="s">
        <v>185</v>
      </c>
      <c r="B169" s="55" t="s">
        <v>204</v>
      </c>
      <c r="C169" s="56">
        <v>136920</v>
      </c>
    </row>
    <row r="170" spans="1:3" ht="30">
      <c r="A170" s="54" t="s">
        <v>205</v>
      </c>
      <c r="B170" s="55" t="s">
        <v>206</v>
      </c>
      <c r="C170" s="56">
        <v>32584</v>
      </c>
    </row>
    <row r="171" spans="1:3" ht="30">
      <c r="A171" s="54" t="s">
        <v>205</v>
      </c>
      <c r="B171" s="55" t="s">
        <v>207</v>
      </c>
      <c r="C171" s="56">
        <v>45207</v>
      </c>
    </row>
    <row r="172" spans="1:3" ht="30">
      <c r="A172" s="54" t="s">
        <v>205</v>
      </c>
      <c r="B172" s="55" t="s">
        <v>208</v>
      </c>
      <c r="C172" s="56">
        <v>66000</v>
      </c>
    </row>
    <row r="173" spans="1:3" ht="30">
      <c r="A173" s="54" t="s">
        <v>205</v>
      </c>
      <c r="B173" s="55" t="s">
        <v>209</v>
      </c>
      <c r="C173" s="56">
        <v>66000</v>
      </c>
    </row>
    <row r="174" spans="1:3" ht="45">
      <c r="A174" s="54" t="s">
        <v>205</v>
      </c>
      <c r="B174" s="55" t="s">
        <v>210</v>
      </c>
      <c r="C174" s="56">
        <v>66000</v>
      </c>
    </row>
    <row r="175" spans="1:3" ht="30">
      <c r="A175" s="54" t="s">
        <v>205</v>
      </c>
      <c r="B175" s="55" t="s">
        <v>211</v>
      </c>
      <c r="C175" s="56">
        <v>72000</v>
      </c>
    </row>
    <row r="176" spans="1:3" ht="30">
      <c r="A176" s="54" t="s">
        <v>205</v>
      </c>
      <c r="B176" s="55" t="s">
        <v>212</v>
      </c>
      <c r="C176" s="56">
        <v>51000</v>
      </c>
    </row>
    <row r="177" spans="1:3" ht="30">
      <c r="A177" s="54" t="s">
        <v>205</v>
      </c>
      <c r="B177" s="55" t="s">
        <v>213</v>
      </c>
      <c r="C177" s="56">
        <v>51000</v>
      </c>
    </row>
    <row r="178" spans="1:3" ht="30">
      <c r="A178" s="54" t="s">
        <v>205</v>
      </c>
      <c r="B178" s="55" t="s">
        <v>214</v>
      </c>
      <c r="C178" s="56">
        <v>66000</v>
      </c>
    </row>
    <row r="179" spans="1:3" ht="30">
      <c r="A179" s="54" t="s">
        <v>205</v>
      </c>
      <c r="B179" s="55" t="s">
        <v>215</v>
      </c>
      <c r="C179" s="56">
        <v>128000</v>
      </c>
    </row>
    <row r="180" spans="1:3" ht="30">
      <c r="A180" s="54" t="s">
        <v>205</v>
      </c>
      <c r="B180" s="55" t="s">
        <v>216</v>
      </c>
      <c r="C180" s="56">
        <v>132720</v>
      </c>
    </row>
    <row r="181" spans="1:3" ht="30">
      <c r="A181" s="54" t="s">
        <v>205</v>
      </c>
      <c r="B181" s="55" t="s">
        <v>217</v>
      </c>
      <c r="C181" s="56">
        <v>1354500</v>
      </c>
    </row>
    <row r="182" spans="1:3" ht="30">
      <c r="A182" s="54" t="s">
        <v>205</v>
      </c>
      <c r="B182" s="55" t="s">
        <v>218</v>
      </c>
      <c r="C182" s="56">
        <v>771330</v>
      </c>
    </row>
    <row r="183" spans="1:3" ht="30">
      <c r="A183" s="54" t="s">
        <v>205</v>
      </c>
      <c r="B183" s="55" t="s">
        <v>219</v>
      </c>
      <c r="C183" s="56">
        <v>1104810</v>
      </c>
    </row>
    <row r="184" spans="1:3" ht="30">
      <c r="A184" s="54" t="s">
        <v>205</v>
      </c>
      <c r="B184" s="55" t="s">
        <v>220</v>
      </c>
      <c r="C184" s="56">
        <v>42000</v>
      </c>
    </row>
    <row r="185" spans="1:3" ht="30">
      <c r="A185" s="54" t="s">
        <v>205</v>
      </c>
      <c r="B185" s="55" t="s">
        <v>221</v>
      </c>
      <c r="C185" s="56">
        <v>31500</v>
      </c>
    </row>
    <row r="186" spans="1:3" ht="30">
      <c r="A186" s="54" t="s">
        <v>205</v>
      </c>
      <c r="B186" s="55" t="s">
        <v>222</v>
      </c>
      <c r="C186" s="56">
        <v>1067850</v>
      </c>
    </row>
    <row r="187" spans="1:3" ht="30">
      <c r="A187" s="54" t="s">
        <v>223</v>
      </c>
      <c r="B187" s="55" t="s">
        <v>224</v>
      </c>
      <c r="C187" s="56">
        <v>262920</v>
      </c>
    </row>
    <row r="188" spans="1:3" ht="30">
      <c r="A188" s="54" t="s">
        <v>223</v>
      </c>
      <c r="B188" s="55" t="s">
        <v>225</v>
      </c>
      <c r="C188" s="56">
        <v>75600</v>
      </c>
    </row>
    <row r="189" spans="1:3" ht="30">
      <c r="A189" s="54" t="s">
        <v>223</v>
      </c>
      <c r="B189" s="55" t="s">
        <v>226</v>
      </c>
      <c r="C189" s="56">
        <v>42000</v>
      </c>
    </row>
    <row r="190" spans="1:3" ht="30">
      <c r="A190" s="54" t="s">
        <v>223</v>
      </c>
      <c r="B190" s="55" t="s">
        <v>227</v>
      </c>
      <c r="C190" s="56">
        <v>10000</v>
      </c>
    </row>
    <row r="191" spans="1:3" ht="30">
      <c r="A191" s="54" t="s">
        <v>223</v>
      </c>
      <c r="B191" s="55" t="s">
        <v>228</v>
      </c>
      <c r="C191" s="56">
        <v>34146</v>
      </c>
    </row>
    <row r="192" spans="1:3" ht="30">
      <c r="A192" s="54" t="s">
        <v>223</v>
      </c>
      <c r="B192" s="55" t="s">
        <v>229</v>
      </c>
      <c r="C192" s="56">
        <v>21000</v>
      </c>
    </row>
    <row r="193" spans="1:3" ht="30">
      <c r="A193" s="54" t="s">
        <v>223</v>
      </c>
      <c r="B193" s="55" t="s">
        <v>230</v>
      </c>
      <c r="C193" s="56">
        <v>644070</v>
      </c>
    </row>
    <row r="194" spans="1:3" ht="30">
      <c r="A194" s="54" t="s">
        <v>223</v>
      </c>
      <c r="B194" s="55" t="s">
        <v>231</v>
      </c>
      <c r="C194" s="56">
        <v>29400</v>
      </c>
    </row>
    <row r="195" spans="1:3" ht="30">
      <c r="A195" s="54" t="s">
        <v>223</v>
      </c>
      <c r="B195" s="55" t="s">
        <v>232</v>
      </c>
      <c r="C195" s="56">
        <v>64260</v>
      </c>
    </row>
    <row r="196" spans="1:3" ht="30">
      <c r="A196" s="54" t="s">
        <v>223</v>
      </c>
      <c r="B196" s="55" t="s">
        <v>233</v>
      </c>
      <c r="C196" s="56">
        <v>700560</v>
      </c>
    </row>
    <row r="197" spans="1:3" ht="30">
      <c r="A197" s="54" t="s">
        <v>223</v>
      </c>
      <c r="B197" s="55" t="s">
        <v>234</v>
      </c>
      <c r="C197" s="56">
        <v>84000</v>
      </c>
    </row>
    <row r="198" spans="1:3" ht="30">
      <c r="A198" s="54" t="s">
        <v>235</v>
      </c>
      <c r="B198" s="55" t="s">
        <v>236</v>
      </c>
      <c r="C198" s="56">
        <v>32678</v>
      </c>
    </row>
    <row r="199" spans="1:3" ht="30">
      <c r="A199" s="54" t="s">
        <v>235</v>
      </c>
      <c r="B199" s="55" t="s">
        <v>237</v>
      </c>
      <c r="C199" s="56">
        <v>23000</v>
      </c>
    </row>
    <row r="200" spans="1:3" ht="30">
      <c r="A200" s="54" t="s">
        <v>235</v>
      </c>
      <c r="B200" s="55" t="s">
        <v>238</v>
      </c>
      <c r="C200" s="56">
        <v>10000</v>
      </c>
    </row>
    <row r="201" spans="1:3" ht="30">
      <c r="A201" s="54" t="s">
        <v>235</v>
      </c>
      <c r="B201" s="55" t="s">
        <v>239</v>
      </c>
      <c r="C201" s="56">
        <v>829500</v>
      </c>
    </row>
    <row r="202" spans="1:3" ht="30">
      <c r="A202" s="54" t="s">
        <v>235</v>
      </c>
      <c r="B202" s="55" t="s">
        <v>240</v>
      </c>
      <c r="C202" s="56">
        <v>1640877</v>
      </c>
    </row>
    <row r="203" spans="1:3" ht="30">
      <c r="A203" s="54" t="s">
        <v>235</v>
      </c>
      <c r="B203" s="55" t="s">
        <v>241</v>
      </c>
      <c r="C203" s="56">
        <v>24050</v>
      </c>
    </row>
    <row r="204" spans="1:3" ht="30">
      <c r="A204" s="54" t="s">
        <v>235</v>
      </c>
      <c r="B204" s="55" t="s">
        <v>242</v>
      </c>
      <c r="C204" s="56">
        <v>57750</v>
      </c>
    </row>
    <row r="205" spans="1:3" ht="30">
      <c r="A205" s="54" t="s">
        <v>235</v>
      </c>
      <c r="B205" s="55" t="s">
        <v>243</v>
      </c>
      <c r="C205" s="56">
        <v>30000</v>
      </c>
    </row>
    <row r="206" spans="1:3" ht="30">
      <c r="A206" s="54" t="s">
        <v>235</v>
      </c>
      <c r="B206" s="55" t="s">
        <v>244</v>
      </c>
      <c r="C206" s="56">
        <v>423200</v>
      </c>
    </row>
    <row r="207" spans="1:3" ht="30">
      <c r="A207" s="54" t="s">
        <v>235</v>
      </c>
      <c r="B207" s="55" t="s">
        <v>245</v>
      </c>
      <c r="C207" s="56">
        <v>8380</v>
      </c>
    </row>
    <row r="208" spans="1:3" ht="30">
      <c r="A208" s="54" t="s">
        <v>235</v>
      </c>
      <c r="B208" s="55" t="s">
        <v>246</v>
      </c>
      <c r="C208" s="56">
        <v>23406</v>
      </c>
    </row>
    <row r="209" spans="1:3" ht="30">
      <c r="A209" s="54" t="s">
        <v>235</v>
      </c>
      <c r="B209" s="55" t="s">
        <v>247</v>
      </c>
      <c r="C209" s="56">
        <v>51000</v>
      </c>
    </row>
    <row r="210" spans="1:3" ht="30">
      <c r="A210" s="54" t="s">
        <v>235</v>
      </c>
      <c r="B210" s="55" t="s">
        <v>248</v>
      </c>
      <c r="C210" s="56">
        <v>51000</v>
      </c>
    </row>
    <row r="211" spans="1:3" ht="30">
      <c r="A211" s="54" t="s">
        <v>235</v>
      </c>
      <c r="B211" s="55" t="s">
        <v>249</v>
      </c>
      <c r="C211" s="56">
        <v>51000</v>
      </c>
    </row>
    <row r="212" spans="1:3" ht="30">
      <c r="A212" s="54" t="s">
        <v>235</v>
      </c>
      <c r="B212" s="55" t="s">
        <v>250</v>
      </c>
      <c r="C212" s="56">
        <v>51000</v>
      </c>
    </row>
    <row r="213" spans="1:3" ht="30">
      <c r="A213" s="54" t="s">
        <v>235</v>
      </c>
      <c r="B213" s="55" t="s">
        <v>251</v>
      </c>
      <c r="C213" s="56">
        <v>51000</v>
      </c>
    </row>
    <row r="214" spans="1:3" ht="30">
      <c r="A214" s="54" t="s">
        <v>235</v>
      </c>
      <c r="B214" s="55" t="s">
        <v>252</v>
      </c>
      <c r="C214" s="56">
        <v>437621</v>
      </c>
    </row>
    <row r="215" spans="1:3" ht="30">
      <c r="A215" s="54" t="s">
        <v>235</v>
      </c>
      <c r="B215" s="55" t="s">
        <v>253</v>
      </c>
      <c r="C215" s="56">
        <v>60000</v>
      </c>
    </row>
    <row r="216" spans="1:3" ht="30">
      <c r="A216" s="54" t="s">
        <v>235</v>
      </c>
      <c r="B216" s="55" t="s">
        <v>254</v>
      </c>
      <c r="C216" s="56">
        <v>66000</v>
      </c>
    </row>
    <row r="217" spans="1:3" ht="30">
      <c r="A217" s="54" t="s">
        <v>235</v>
      </c>
      <c r="B217" s="55" t="s">
        <v>255</v>
      </c>
      <c r="C217" s="56">
        <v>39251</v>
      </c>
    </row>
    <row r="218" spans="1:3" ht="30">
      <c r="A218" s="54" t="s">
        <v>235</v>
      </c>
      <c r="B218" s="55" t="s">
        <v>256</v>
      </c>
      <c r="C218" s="56">
        <v>23000</v>
      </c>
    </row>
    <row r="219" spans="1:3" ht="30">
      <c r="A219" s="54" t="s">
        <v>235</v>
      </c>
      <c r="B219" s="55" t="s">
        <v>257</v>
      </c>
      <c r="C219" s="56">
        <v>214500</v>
      </c>
    </row>
    <row r="220" spans="1:3" ht="30">
      <c r="A220" s="54" t="s">
        <v>235</v>
      </c>
      <c r="B220" s="55" t="s">
        <v>258</v>
      </c>
      <c r="C220" s="56">
        <v>142350</v>
      </c>
    </row>
    <row r="221" spans="1:3" ht="30">
      <c r="A221" s="54" t="s">
        <v>235</v>
      </c>
      <c r="B221" s="55" t="s">
        <v>259</v>
      </c>
      <c r="C221" s="56">
        <v>27520</v>
      </c>
    </row>
    <row r="222" spans="1:3" ht="45">
      <c r="A222" s="54" t="s">
        <v>235</v>
      </c>
      <c r="B222" s="55" t="s">
        <v>260</v>
      </c>
      <c r="C222" s="56">
        <v>22200</v>
      </c>
    </row>
    <row r="223" spans="1:3" ht="30">
      <c r="A223" s="54" t="s">
        <v>235</v>
      </c>
      <c r="B223" s="55" t="s">
        <v>261</v>
      </c>
      <c r="C223" s="56">
        <v>710776</v>
      </c>
    </row>
    <row r="224" spans="1:3" ht="30">
      <c r="A224" s="54" t="s">
        <v>235</v>
      </c>
      <c r="B224" s="55" t="s">
        <v>262</v>
      </c>
      <c r="C224" s="56">
        <v>200576</v>
      </c>
    </row>
    <row r="225" spans="1:3" ht="30">
      <c r="A225" s="54" t="s">
        <v>235</v>
      </c>
      <c r="B225" s="55" t="s">
        <v>263</v>
      </c>
      <c r="C225" s="56">
        <v>205800</v>
      </c>
    </row>
    <row r="226" spans="1:3" ht="45">
      <c r="A226" s="54" t="s">
        <v>235</v>
      </c>
      <c r="B226" s="55" t="s">
        <v>264</v>
      </c>
      <c r="C226" s="56">
        <v>15900</v>
      </c>
    </row>
    <row r="227" spans="1:3" ht="30">
      <c r="A227" s="54" t="s">
        <v>235</v>
      </c>
      <c r="B227" s="55" t="s">
        <v>265</v>
      </c>
      <c r="C227" s="56">
        <v>241920</v>
      </c>
    </row>
    <row r="228" spans="1:3" ht="30">
      <c r="A228" s="54" t="s">
        <v>235</v>
      </c>
      <c r="B228" s="55" t="s">
        <v>266</v>
      </c>
      <c r="C228" s="56">
        <v>1320480</v>
      </c>
    </row>
    <row r="229" spans="1:3" ht="45">
      <c r="A229" s="54" t="s">
        <v>235</v>
      </c>
      <c r="B229" s="55" t="s">
        <v>267</v>
      </c>
      <c r="C229" s="56">
        <v>49960</v>
      </c>
    </row>
    <row r="230" spans="1:3" ht="45">
      <c r="A230" s="54" t="s">
        <v>268</v>
      </c>
      <c r="B230" s="55" t="s">
        <v>269</v>
      </c>
      <c r="C230" s="56">
        <v>15900</v>
      </c>
    </row>
    <row r="231" spans="1:3" ht="30">
      <c r="A231" s="54" t="s">
        <v>268</v>
      </c>
      <c r="B231" s="55" t="s">
        <v>270</v>
      </c>
      <c r="C231" s="56">
        <v>37246</v>
      </c>
    </row>
    <row r="232" spans="1:3" ht="30">
      <c r="A232" s="54" t="s">
        <v>268</v>
      </c>
      <c r="B232" s="55" t="s">
        <v>271</v>
      </c>
      <c r="C232" s="56">
        <v>20000</v>
      </c>
    </row>
    <row r="233" spans="1:3" ht="30">
      <c r="A233" s="54" t="s">
        <v>268</v>
      </c>
      <c r="B233" s="55" t="s">
        <v>272</v>
      </c>
      <c r="C233" s="56">
        <v>11550</v>
      </c>
    </row>
    <row r="234" spans="1:3" ht="30">
      <c r="A234" s="54" t="s">
        <v>273</v>
      </c>
      <c r="B234" s="55" t="s">
        <v>274</v>
      </c>
      <c r="C234" s="56">
        <v>588204</v>
      </c>
    </row>
    <row r="235" spans="1:3" ht="30">
      <c r="A235" s="54" t="s">
        <v>268</v>
      </c>
      <c r="B235" s="55" t="s">
        <v>275</v>
      </c>
      <c r="C235" s="56">
        <v>55260</v>
      </c>
    </row>
    <row r="236" spans="1:3" ht="30">
      <c r="A236" s="54" t="s">
        <v>268</v>
      </c>
      <c r="B236" s="55" t="s">
        <v>276</v>
      </c>
      <c r="C236" s="56">
        <v>421574</v>
      </c>
    </row>
    <row r="237" spans="1:3" ht="30">
      <c r="A237" s="54" t="s">
        <v>268</v>
      </c>
      <c r="B237" s="55" t="s">
        <v>277</v>
      </c>
      <c r="C237" s="56">
        <v>1132950</v>
      </c>
    </row>
    <row r="238" spans="1:3" ht="30">
      <c r="A238" s="54" t="s">
        <v>268</v>
      </c>
      <c r="B238" s="55" t="s">
        <v>278</v>
      </c>
      <c r="C238" s="56">
        <v>1242080</v>
      </c>
    </row>
    <row r="239" spans="1:3" ht="30">
      <c r="A239" s="54" t="s">
        <v>268</v>
      </c>
      <c r="B239" s="55" t="s">
        <v>279</v>
      </c>
      <c r="C239" s="56">
        <v>360780</v>
      </c>
    </row>
    <row r="240" spans="1:3" ht="30">
      <c r="A240" s="54" t="s">
        <v>268</v>
      </c>
      <c r="B240" s="55" t="s">
        <v>280</v>
      </c>
      <c r="C240" s="56">
        <v>1161300</v>
      </c>
    </row>
    <row r="241" spans="1:3" ht="30">
      <c r="A241" s="54" t="s">
        <v>268</v>
      </c>
      <c r="B241" s="55" t="s">
        <v>281</v>
      </c>
      <c r="C241" s="56">
        <v>649656</v>
      </c>
    </row>
    <row r="242" spans="1:3" ht="30">
      <c r="A242" s="54" t="s">
        <v>268</v>
      </c>
      <c r="B242" s="55" t="s">
        <v>282</v>
      </c>
      <c r="C242" s="56">
        <v>3809</v>
      </c>
    </row>
    <row r="243" spans="1:3" ht="30">
      <c r="A243" s="54" t="s">
        <v>268</v>
      </c>
      <c r="B243" s="55" t="s">
        <v>283</v>
      </c>
      <c r="C243" s="56">
        <v>8000</v>
      </c>
    </row>
    <row r="244" spans="1:3" ht="30">
      <c r="A244" s="54" t="s">
        <v>268</v>
      </c>
      <c r="B244" s="55" t="s">
        <v>284</v>
      </c>
      <c r="C244" s="56">
        <v>9817</v>
      </c>
    </row>
    <row r="245" spans="1:3" ht="30">
      <c r="A245" s="54" t="s">
        <v>268</v>
      </c>
      <c r="B245" s="55" t="s">
        <v>285</v>
      </c>
      <c r="C245" s="56">
        <v>6612</v>
      </c>
    </row>
    <row r="246" spans="1:3" ht="30">
      <c r="A246" s="54" t="s">
        <v>268</v>
      </c>
      <c r="B246" s="55" t="s">
        <v>286</v>
      </c>
      <c r="C246" s="56">
        <v>5120</v>
      </c>
    </row>
    <row r="247" spans="1:3" ht="30">
      <c r="A247" s="54" t="s">
        <v>268</v>
      </c>
      <c r="B247" s="55" t="s">
        <v>287</v>
      </c>
      <c r="C247" s="56">
        <v>1134630</v>
      </c>
    </row>
    <row r="248" spans="1:3" ht="30">
      <c r="A248" s="54" t="s">
        <v>268</v>
      </c>
      <c r="B248" s="55" t="s">
        <v>288</v>
      </c>
      <c r="C248" s="56">
        <v>82640</v>
      </c>
    </row>
    <row r="249" spans="1:3" ht="30">
      <c r="A249" s="54" t="s">
        <v>268</v>
      </c>
      <c r="B249" s="55" t="s">
        <v>289</v>
      </c>
      <c r="C249" s="56">
        <v>64260</v>
      </c>
    </row>
    <row r="250" spans="1:3" ht="30">
      <c r="A250" s="54" t="s">
        <v>268</v>
      </c>
      <c r="B250" s="55" t="s">
        <v>290</v>
      </c>
      <c r="C250" s="56">
        <v>29178</v>
      </c>
    </row>
    <row r="251" spans="1:3" ht="30">
      <c r="A251" s="54" t="s">
        <v>268</v>
      </c>
      <c r="B251" s="55" t="s">
        <v>291</v>
      </c>
      <c r="C251" s="56">
        <v>19000</v>
      </c>
    </row>
    <row r="252" spans="1:3" ht="30">
      <c r="A252" s="54" t="s">
        <v>268</v>
      </c>
      <c r="B252" s="55" t="s">
        <v>292</v>
      </c>
      <c r="C252" s="56">
        <v>350000</v>
      </c>
    </row>
    <row r="253" spans="1:3" ht="45">
      <c r="A253" s="54" t="s">
        <v>293</v>
      </c>
      <c r="B253" s="55" t="s">
        <v>294</v>
      </c>
      <c r="C253" s="56">
        <v>36800</v>
      </c>
    </row>
    <row r="254" spans="1:3" ht="45">
      <c r="A254" s="54" t="s">
        <v>293</v>
      </c>
      <c r="B254" s="55" t="s">
        <v>295</v>
      </c>
      <c r="C254" s="56">
        <v>104000</v>
      </c>
    </row>
    <row r="255" spans="1:3" ht="45">
      <c r="A255" s="54" t="s">
        <v>293</v>
      </c>
      <c r="B255" s="55" t="s">
        <v>296</v>
      </c>
      <c r="C255" s="56">
        <v>208000</v>
      </c>
    </row>
    <row r="256" spans="1:3" ht="30">
      <c r="A256" s="54" t="s">
        <v>293</v>
      </c>
      <c r="B256" s="55" t="s">
        <v>297</v>
      </c>
      <c r="C256" s="56">
        <v>72000</v>
      </c>
    </row>
    <row r="257" spans="1:3" ht="45">
      <c r="A257" s="54" t="s">
        <v>293</v>
      </c>
      <c r="B257" s="55" t="s">
        <v>298</v>
      </c>
      <c r="C257" s="56">
        <v>188400</v>
      </c>
    </row>
    <row r="258" spans="1:3" ht="30">
      <c r="A258" s="54" t="s">
        <v>293</v>
      </c>
      <c r="B258" s="55" t="s">
        <v>299</v>
      </c>
      <c r="C258" s="56">
        <v>51000</v>
      </c>
    </row>
    <row r="259" spans="1:3" ht="30">
      <c r="A259" s="54" t="s">
        <v>293</v>
      </c>
      <c r="B259" s="55" t="s">
        <v>300</v>
      </c>
      <c r="C259" s="56">
        <v>70560</v>
      </c>
    </row>
    <row r="260" spans="1:3" ht="30">
      <c r="A260" s="54" t="s">
        <v>293</v>
      </c>
      <c r="B260" s="55" t="s">
        <v>301</v>
      </c>
      <c r="C260" s="56">
        <v>1130220</v>
      </c>
    </row>
    <row r="261" spans="1:3" ht="30">
      <c r="A261" s="54" t="s">
        <v>293</v>
      </c>
      <c r="B261" s="55" t="s">
        <v>302</v>
      </c>
      <c r="C261" s="56">
        <v>608140</v>
      </c>
    </row>
    <row r="262" spans="1:3" ht="30">
      <c r="A262" s="54" t="s">
        <v>293</v>
      </c>
      <c r="B262" s="55" t="s">
        <v>303</v>
      </c>
      <c r="C262" s="56">
        <v>64400</v>
      </c>
    </row>
    <row r="263" spans="1:3" ht="30">
      <c r="A263" s="54" t="s">
        <v>293</v>
      </c>
      <c r="B263" s="55" t="s">
        <v>304</v>
      </c>
      <c r="C263" s="56">
        <v>109410</v>
      </c>
    </row>
    <row r="264" spans="1:3" ht="30">
      <c r="A264" s="54" t="s">
        <v>293</v>
      </c>
      <c r="B264" s="55" t="s">
        <v>305</v>
      </c>
      <c r="C264" s="56">
        <v>66780</v>
      </c>
    </row>
    <row r="265" spans="1:3" ht="30">
      <c r="A265" s="54" t="s">
        <v>293</v>
      </c>
      <c r="B265" s="55" t="s">
        <v>306</v>
      </c>
      <c r="C265" s="56">
        <v>32000</v>
      </c>
    </row>
    <row r="266" spans="1:3" ht="30">
      <c r="A266" s="54" t="s">
        <v>293</v>
      </c>
      <c r="B266" s="55" t="s">
        <v>307</v>
      </c>
      <c r="C266" s="56">
        <v>75200</v>
      </c>
    </row>
    <row r="267" spans="1:3" ht="30">
      <c r="A267" s="54" t="s">
        <v>293</v>
      </c>
      <c r="B267" s="55" t="s">
        <v>308</v>
      </c>
      <c r="C267" s="56">
        <v>10000</v>
      </c>
    </row>
    <row r="268" spans="1:3" ht="45">
      <c r="A268" s="54" t="s">
        <v>293</v>
      </c>
      <c r="B268" s="55" t="s">
        <v>309</v>
      </c>
      <c r="C268" s="56">
        <v>60000</v>
      </c>
    </row>
    <row r="269" spans="1:3" ht="16.5">
      <c r="A269" s="54" t="s">
        <v>310</v>
      </c>
      <c r="B269" s="55" t="s">
        <v>311</v>
      </c>
      <c r="C269" s="56">
        <v>309000</v>
      </c>
    </row>
    <row r="270" spans="1:3" ht="16.5">
      <c r="A270" s="54" t="s">
        <v>310</v>
      </c>
      <c r="B270" s="55" t="s">
        <v>312</v>
      </c>
      <c r="C270" s="56">
        <v>1318000</v>
      </c>
    </row>
    <row r="271" spans="1:3" ht="45">
      <c r="A271" s="54" t="s">
        <v>310</v>
      </c>
      <c r="B271" s="55" t="s">
        <v>313</v>
      </c>
      <c r="C271" s="56">
        <v>20000</v>
      </c>
    </row>
    <row r="272" spans="1:3" ht="30">
      <c r="A272" s="54" t="s">
        <v>310</v>
      </c>
      <c r="B272" s="55" t="s">
        <v>314</v>
      </c>
      <c r="C272" s="56">
        <v>12000</v>
      </c>
    </row>
    <row r="273" spans="1:3" ht="30">
      <c r="A273" s="54" t="s">
        <v>310</v>
      </c>
      <c r="B273" s="55" t="s">
        <v>315</v>
      </c>
      <c r="C273" s="56">
        <v>107100</v>
      </c>
    </row>
    <row r="274" spans="1:3" ht="30">
      <c r="A274" s="54" t="s">
        <v>310</v>
      </c>
      <c r="B274" s="55" t="s">
        <v>316</v>
      </c>
      <c r="C274" s="56">
        <v>268380</v>
      </c>
    </row>
    <row r="275" spans="1:3" ht="30">
      <c r="A275" s="54" t="s">
        <v>310</v>
      </c>
      <c r="B275" s="55" t="s">
        <v>317</v>
      </c>
      <c r="C275" s="56">
        <v>144690</v>
      </c>
    </row>
    <row r="276" spans="1:3" ht="30">
      <c r="A276" s="54" t="s">
        <v>310</v>
      </c>
      <c r="B276" s="55" t="s">
        <v>318</v>
      </c>
      <c r="C276" s="56">
        <v>65100</v>
      </c>
    </row>
    <row r="277" spans="1:3" ht="30">
      <c r="A277" s="54" t="s">
        <v>310</v>
      </c>
      <c r="B277" s="55" t="s">
        <v>319</v>
      </c>
      <c r="C277" s="56">
        <v>1063946</v>
      </c>
    </row>
    <row r="278" spans="1:3" ht="30">
      <c r="A278" s="54" t="s">
        <v>320</v>
      </c>
      <c r="B278" s="55" t="s">
        <v>321</v>
      </c>
      <c r="C278" s="56">
        <v>172100</v>
      </c>
    </row>
    <row r="279" spans="1:3" ht="30">
      <c r="A279" s="54" t="s">
        <v>310</v>
      </c>
      <c r="B279" s="55" t="s">
        <v>322</v>
      </c>
      <c r="C279" s="56">
        <v>2073680</v>
      </c>
    </row>
    <row r="280" spans="1:3" ht="30">
      <c r="A280" s="54" t="s">
        <v>310</v>
      </c>
      <c r="B280" s="55" t="s">
        <v>323</v>
      </c>
      <c r="C280" s="56">
        <v>109355</v>
      </c>
    </row>
    <row r="281" spans="1:3" ht="30">
      <c r="A281" s="54" t="s">
        <v>310</v>
      </c>
      <c r="B281" s="55" t="s">
        <v>324</v>
      </c>
      <c r="C281" s="56">
        <v>3500</v>
      </c>
    </row>
    <row r="282" spans="1:3" ht="30">
      <c r="A282" s="54" t="s">
        <v>310</v>
      </c>
      <c r="B282" s="55" t="s">
        <v>325</v>
      </c>
      <c r="C282" s="56">
        <v>69624</v>
      </c>
    </row>
    <row r="283" spans="1:3" ht="30">
      <c r="A283" s="54" t="s">
        <v>310</v>
      </c>
      <c r="B283" s="55" t="s">
        <v>326</v>
      </c>
      <c r="C283" s="56">
        <v>90983</v>
      </c>
    </row>
    <row r="284" spans="1:3" ht="30">
      <c r="A284" s="54" t="s">
        <v>310</v>
      </c>
      <c r="B284" s="55" t="s">
        <v>327</v>
      </c>
      <c r="C284" s="56">
        <v>58792</v>
      </c>
    </row>
    <row r="285" spans="1:3" ht="30">
      <c r="A285" s="54" t="s">
        <v>310</v>
      </c>
      <c r="B285" s="55" t="s">
        <v>328</v>
      </c>
      <c r="C285" s="56">
        <v>631800</v>
      </c>
    </row>
    <row r="286" spans="1:3" ht="30">
      <c r="A286" s="54" t="s">
        <v>310</v>
      </c>
      <c r="B286" s="55" t="s">
        <v>329</v>
      </c>
      <c r="C286" s="56">
        <v>8400</v>
      </c>
    </row>
    <row r="287" spans="1:3" ht="30">
      <c r="A287" s="54" t="s">
        <v>310</v>
      </c>
      <c r="B287" s="55" t="s">
        <v>330</v>
      </c>
      <c r="C287" s="56">
        <v>21900</v>
      </c>
    </row>
    <row r="288" spans="1:3" ht="30">
      <c r="A288" s="54" t="s">
        <v>310</v>
      </c>
      <c r="B288" s="55" t="s">
        <v>331</v>
      </c>
      <c r="C288" s="56">
        <v>12000</v>
      </c>
    </row>
    <row r="289" spans="1:3" ht="30">
      <c r="A289" s="54" t="s">
        <v>310</v>
      </c>
      <c r="B289" s="55" t="s">
        <v>332</v>
      </c>
      <c r="C289" s="56">
        <v>786500</v>
      </c>
    </row>
    <row r="290" spans="1:3" ht="30">
      <c r="A290" s="54" t="s">
        <v>310</v>
      </c>
      <c r="B290" s="55" t="s">
        <v>333</v>
      </c>
      <c r="C290" s="56">
        <v>61000</v>
      </c>
    </row>
    <row r="291" spans="1:3" ht="30">
      <c r="A291" s="54" t="s">
        <v>334</v>
      </c>
      <c r="B291" s="55" t="s">
        <v>335</v>
      </c>
      <c r="C291" s="56">
        <v>288986</v>
      </c>
    </row>
    <row r="292" spans="1:3" ht="30">
      <c r="A292" s="54" t="s">
        <v>334</v>
      </c>
      <c r="B292" s="55" t="s">
        <v>336</v>
      </c>
      <c r="C292" s="56">
        <v>59760</v>
      </c>
    </row>
    <row r="293" spans="1:3" ht="30">
      <c r="A293" s="54" t="s">
        <v>334</v>
      </c>
      <c r="B293" s="55" t="s">
        <v>337</v>
      </c>
      <c r="C293" s="56">
        <v>202020</v>
      </c>
    </row>
    <row r="294" spans="1:3" ht="30">
      <c r="A294" s="54" t="s">
        <v>334</v>
      </c>
      <c r="B294" s="55" t="s">
        <v>338</v>
      </c>
      <c r="C294" s="56">
        <v>8988</v>
      </c>
    </row>
    <row r="295" spans="1:3" ht="30">
      <c r="A295" s="54" t="s">
        <v>334</v>
      </c>
      <c r="B295" s="55" t="s">
        <v>339</v>
      </c>
      <c r="C295" s="56">
        <v>64260</v>
      </c>
    </row>
    <row r="296" spans="1:3" ht="30">
      <c r="A296" s="54" t="s">
        <v>334</v>
      </c>
      <c r="B296" s="55" t="s">
        <v>340</v>
      </c>
      <c r="C296" s="56">
        <v>25933</v>
      </c>
    </row>
    <row r="297" spans="1:3" ht="30">
      <c r="A297" s="54" t="s">
        <v>334</v>
      </c>
      <c r="B297" s="55" t="s">
        <v>341</v>
      </c>
      <c r="C297" s="56">
        <v>6204</v>
      </c>
    </row>
    <row r="298" spans="1:3" ht="30">
      <c r="A298" s="54" t="s">
        <v>334</v>
      </c>
      <c r="B298" s="55" t="s">
        <v>342</v>
      </c>
      <c r="C298" s="56">
        <v>77700</v>
      </c>
    </row>
    <row r="299" spans="1:3" ht="30">
      <c r="A299" s="54" t="s">
        <v>343</v>
      </c>
      <c r="B299" s="55" t="s">
        <v>344</v>
      </c>
      <c r="C299" s="56">
        <v>299487</v>
      </c>
    </row>
    <row r="300" spans="1:3" ht="30">
      <c r="A300" s="54" t="s">
        <v>343</v>
      </c>
      <c r="B300" s="55" t="s">
        <v>345</v>
      </c>
      <c r="C300" s="56">
        <v>57920</v>
      </c>
    </row>
    <row r="301" spans="1:3" ht="30">
      <c r="A301" s="54" t="s">
        <v>343</v>
      </c>
      <c r="B301" s="55" t="s">
        <v>346</v>
      </c>
      <c r="C301" s="56">
        <v>439740</v>
      </c>
    </row>
    <row r="302" spans="1:3" ht="30">
      <c r="A302" s="54" t="s">
        <v>343</v>
      </c>
      <c r="B302" s="55" t="s">
        <v>347</v>
      </c>
      <c r="C302" s="56">
        <v>528780</v>
      </c>
    </row>
    <row r="303" spans="1:3" ht="30">
      <c r="A303" s="54" t="s">
        <v>343</v>
      </c>
      <c r="B303" s="55" t="s">
        <v>348</v>
      </c>
      <c r="C303" s="56">
        <v>1418787</v>
      </c>
    </row>
    <row r="304" spans="1:3" ht="45">
      <c r="A304" s="54" t="s">
        <v>343</v>
      </c>
      <c r="B304" s="55" t="s">
        <v>349</v>
      </c>
      <c r="C304" s="56">
        <v>29200</v>
      </c>
    </row>
    <row r="305" spans="1:3" ht="30">
      <c r="A305" s="54" t="s">
        <v>343</v>
      </c>
      <c r="B305" s="55" t="s">
        <v>350</v>
      </c>
      <c r="C305" s="56">
        <v>66000</v>
      </c>
    </row>
    <row r="306" spans="1:3" ht="30">
      <c r="A306" s="54" t="s">
        <v>343</v>
      </c>
      <c r="B306" s="55" t="s">
        <v>351</v>
      </c>
      <c r="C306" s="56">
        <v>51000</v>
      </c>
    </row>
    <row r="307" spans="1:3" ht="30">
      <c r="A307" s="54" t="s">
        <v>343</v>
      </c>
      <c r="B307" s="55" t="s">
        <v>352</v>
      </c>
      <c r="C307" s="56">
        <v>51000</v>
      </c>
    </row>
    <row r="308" spans="1:3" ht="30">
      <c r="A308" s="54" t="s">
        <v>353</v>
      </c>
      <c r="B308" s="55" t="s">
        <v>354</v>
      </c>
      <c r="C308" s="56">
        <v>27200</v>
      </c>
    </row>
    <row r="309" spans="1:3" ht="30">
      <c r="A309" s="54" t="s">
        <v>353</v>
      </c>
      <c r="B309" s="55" t="s">
        <v>355</v>
      </c>
      <c r="C309" s="56">
        <v>193620</v>
      </c>
    </row>
    <row r="310" spans="1:3" ht="30">
      <c r="A310" s="54" t="s">
        <v>353</v>
      </c>
      <c r="B310" s="55" t="s">
        <v>356</v>
      </c>
      <c r="C310" s="56">
        <v>22015</v>
      </c>
    </row>
    <row r="311" spans="1:3" ht="30">
      <c r="A311" s="54" t="s">
        <v>357</v>
      </c>
      <c r="B311" s="55" t="s">
        <v>358</v>
      </c>
      <c r="C311" s="56">
        <v>766500</v>
      </c>
    </row>
    <row r="312" spans="1:3" ht="30">
      <c r="A312" s="54" t="s">
        <v>357</v>
      </c>
      <c r="B312" s="55" t="s">
        <v>359</v>
      </c>
      <c r="C312" s="56">
        <v>357420</v>
      </c>
    </row>
    <row r="313" spans="1:3" ht="30">
      <c r="A313" s="54" t="s">
        <v>357</v>
      </c>
      <c r="B313" s="55" t="s">
        <v>360</v>
      </c>
      <c r="C313" s="56">
        <v>9600</v>
      </c>
    </row>
    <row r="314" spans="1:3" ht="30">
      <c r="A314" s="54" t="s">
        <v>357</v>
      </c>
      <c r="B314" s="55" t="s">
        <v>361</v>
      </c>
      <c r="C314" s="56">
        <v>1113497</v>
      </c>
    </row>
    <row r="315" spans="1:3" ht="30">
      <c r="A315" s="54" t="s">
        <v>357</v>
      </c>
      <c r="B315" s="55" t="s">
        <v>362</v>
      </c>
      <c r="C315" s="56">
        <v>65100</v>
      </c>
    </row>
    <row r="316" spans="1:3" ht="30">
      <c r="A316" s="54" t="s">
        <v>357</v>
      </c>
      <c r="B316" s="55" t="s">
        <v>363</v>
      </c>
      <c r="C316" s="56">
        <v>30000</v>
      </c>
    </row>
    <row r="317" spans="1:3" ht="30">
      <c r="A317" s="54" t="s">
        <v>357</v>
      </c>
      <c r="B317" s="55" t="s">
        <v>364</v>
      </c>
      <c r="C317" s="56">
        <v>16640</v>
      </c>
    </row>
    <row r="318" spans="1:3" ht="30">
      <c r="A318" s="54" t="s">
        <v>357</v>
      </c>
      <c r="B318" s="55" t="s">
        <v>365</v>
      </c>
      <c r="C318" s="56">
        <v>16600</v>
      </c>
    </row>
    <row r="319" spans="1:3" ht="30">
      <c r="A319" s="54" t="s">
        <v>357</v>
      </c>
      <c r="B319" s="55" t="s">
        <v>366</v>
      </c>
      <c r="C319" s="56">
        <v>42677</v>
      </c>
    </row>
    <row r="320" spans="1:3" ht="30">
      <c r="A320" s="54" t="s">
        <v>367</v>
      </c>
      <c r="B320" s="55" t="s">
        <v>368</v>
      </c>
      <c r="C320" s="56">
        <v>47250</v>
      </c>
    </row>
    <row r="321" spans="1:3" ht="30">
      <c r="A321" s="54" t="s">
        <v>369</v>
      </c>
      <c r="B321" s="55" t="s">
        <v>370</v>
      </c>
      <c r="C321" s="56">
        <v>11900</v>
      </c>
    </row>
    <row r="322" spans="1:3" ht="30">
      <c r="A322" s="54" t="s">
        <v>371</v>
      </c>
      <c r="B322" s="55" t="s">
        <v>372</v>
      </c>
      <c r="C322" s="56">
        <v>1644160</v>
      </c>
    </row>
    <row r="323" spans="1:3" ht="30">
      <c r="A323" s="54" t="s">
        <v>371</v>
      </c>
      <c r="B323" s="55" t="s">
        <v>373</v>
      </c>
      <c r="C323" s="56">
        <v>22848</v>
      </c>
    </row>
    <row r="324" spans="1:3" ht="30">
      <c r="A324" s="54" t="s">
        <v>371</v>
      </c>
      <c r="B324" s="55" t="s">
        <v>374</v>
      </c>
      <c r="C324" s="56">
        <v>22720</v>
      </c>
    </row>
    <row r="325" spans="1:3" ht="45">
      <c r="A325" s="54" t="s">
        <v>375</v>
      </c>
      <c r="B325" s="55" t="s">
        <v>376</v>
      </c>
      <c r="C325" s="56">
        <v>35200</v>
      </c>
    </row>
    <row r="326" spans="1:3" ht="30">
      <c r="A326" s="54" t="s">
        <v>375</v>
      </c>
      <c r="B326" s="55" t="s">
        <v>377</v>
      </c>
      <c r="C326" s="56">
        <v>7200</v>
      </c>
    </row>
    <row r="327" spans="1:3" ht="30">
      <c r="A327" s="54" t="s">
        <v>375</v>
      </c>
      <c r="B327" s="55" t="s">
        <v>378</v>
      </c>
      <c r="C327" s="56">
        <v>32000</v>
      </c>
    </row>
    <row r="328" spans="1:3" ht="45">
      <c r="A328" s="54" t="s">
        <v>379</v>
      </c>
      <c r="B328" s="55" t="s">
        <v>380</v>
      </c>
      <c r="C328" s="56">
        <v>88000</v>
      </c>
    </row>
    <row r="329" spans="1:3" ht="45">
      <c r="A329" s="54" t="s">
        <v>379</v>
      </c>
      <c r="B329" s="55" t="s">
        <v>381</v>
      </c>
      <c r="C329" s="56">
        <v>57600</v>
      </c>
    </row>
    <row r="330" spans="1:3" ht="45">
      <c r="A330" s="54" t="s">
        <v>379</v>
      </c>
      <c r="B330" s="55" t="s">
        <v>382</v>
      </c>
      <c r="C330" s="56">
        <v>28800</v>
      </c>
    </row>
    <row r="331" spans="1:3" ht="45">
      <c r="A331" s="54" t="s">
        <v>379</v>
      </c>
      <c r="B331" s="55" t="s">
        <v>383</v>
      </c>
      <c r="C331" s="56">
        <v>50400</v>
      </c>
    </row>
    <row r="332" spans="1:3" ht="30">
      <c r="A332" s="54" t="s">
        <v>384</v>
      </c>
      <c r="B332" s="55" t="s">
        <v>385</v>
      </c>
      <c r="C332" s="56">
        <v>46728</v>
      </c>
    </row>
    <row r="333" spans="1:3" ht="30">
      <c r="A333" s="54" t="s">
        <v>384</v>
      </c>
      <c r="B333" s="55" t="s">
        <v>386</v>
      </c>
      <c r="C333" s="56">
        <v>37500</v>
      </c>
    </row>
    <row r="334" spans="1:3" ht="30">
      <c r="A334" s="54" t="s">
        <v>384</v>
      </c>
      <c r="B334" s="55" t="s">
        <v>387</v>
      </c>
      <c r="C334" s="56">
        <v>1000</v>
      </c>
    </row>
    <row r="335" spans="1:3" ht="30">
      <c r="A335" s="54" t="s">
        <v>384</v>
      </c>
      <c r="B335" s="55" t="s">
        <v>388</v>
      </c>
      <c r="C335" s="56">
        <v>19560</v>
      </c>
    </row>
    <row r="336" spans="1:3" ht="30">
      <c r="A336" s="54" t="s">
        <v>384</v>
      </c>
      <c r="B336" s="55" t="s">
        <v>389</v>
      </c>
      <c r="C336" s="56">
        <v>17700</v>
      </c>
    </row>
    <row r="337" spans="1:3" ht="30">
      <c r="A337" s="54" t="s">
        <v>390</v>
      </c>
      <c r="B337" s="55" t="s">
        <v>391</v>
      </c>
      <c r="C337" s="56">
        <v>14280</v>
      </c>
    </row>
    <row r="338" spans="1:3" ht="30">
      <c r="A338" s="54" t="s">
        <v>392</v>
      </c>
      <c r="B338" s="55" t="s">
        <v>393</v>
      </c>
      <c r="C338" s="56">
        <v>30000</v>
      </c>
    </row>
    <row r="339" spans="1:3" ht="30">
      <c r="A339" s="54" t="s">
        <v>392</v>
      </c>
      <c r="B339" s="55" t="s">
        <v>394</v>
      </c>
      <c r="C339" s="56">
        <v>66000</v>
      </c>
    </row>
    <row r="340" spans="1:3" ht="16.5">
      <c r="A340" s="54" t="s">
        <v>395</v>
      </c>
      <c r="B340" s="55"/>
      <c r="C340" s="56"/>
    </row>
    <row r="341" spans="1:3" ht="30">
      <c r="A341" s="54" t="s">
        <v>395</v>
      </c>
      <c r="B341" s="55" t="s">
        <v>396</v>
      </c>
      <c r="C341" s="56">
        <v>254414</v>
      </c>
    </row>
    <row r="342" spans="1:3" ht="16.5">
      <c r="A342" s="54" t="s">
        <v>395</v>
      </c>
      <c r="B342" s="55" t="s">
        <v>397</v>
      </c>
      <c r="C342" s="56">
        <v>108088</v>
      </c>
    </row>
    <row r="343" spans="1:3" ht="30">
      <c r="A343" s="54" t="s">
        <v>395</v>
      </c>
      <c r="B343" s="55" t="s">
        <v>398</v>
      </c>
      <c r="C343" s="56">
        <v>18660</v>
      </c>
    </row>
    <row r="344" spans="1:3" ht="30">
      <c r="A344" s="54" t="s">
        <v>395</v>
      </c>
      <c r="B344" s="55" t="s">
        <v>399</v>
      </c>
      <c r="C344" s="56">
        <v>3600</v>
      </c>
    </row>
    <row r="345" spans="1:3" ht="30">
      <c r="A345" s="54" t="s">
        <v>395</v>
      </c>
      <c r="B345" s="55" t="s">
        <v>400</v>
      </c>
      <c r="C345" s="56">
        <v>15050</v>
      </c>
    </row>
    <row r="346" spans="1:3" ht="30">
      <c r="A346" s="54" t="s">
        <v>395</v>
      </c>
      <c r="B346" s="55" t="s">
        <v>401</v>
      </c>
      <c r="C346" s="56">
        <v>16627</v>
      </c>
    </row>
    <row r="347" spans="1:3" ht="30">
      <c r="A347" s="54" t="s">
        <v>395</v>
      </c>
      <c r="B347" s="55" t="s">
        <v>402</v>
      </c>
      <c r="C347" s="56">
        <v>6045</v>
      </c>
    </row>
    <row r="348" spans="1:3" ht="30">
      <c r="A348" s="54" t="s">
        <v>273</v>
      </c>
      <c r="B348" s="55" t="s">
        <v>403</v>
      </c>
      <c r="C348" s="56">
        <v>8000</v>
      </c>
    </row>
    <row r="349" spans="1:3" ht="30">
      <c r="A349" s="54" t="s">
        <v>273</v>
      </c>
      <c r="B349" s="55" t="s">
        <v>404</v>
      </c>
      <c r="C349" s="56">
        <v>75140</v>
      </c>
    </row>
    <row r="350" spans="1:3" ht="30">
      <c r="A350" s="54" t="s">
        <v>273</v>
      </c>
      <c r="B350" s="55" t="s">
        <v>405</v>
      </c>
      <c r="C350" s="56">
        <v>21000</v>
      </c>
    </row>
    <row r="351" spans="1:3" ht="30">
      <c r="A351" s="54" t="s">
        <v>273</v>
      </c>
      <c r="B351" s="55" t="s">
        <v>406</v>
      </c>
      <c r="C351" s="56">
        <v>41295</v>
      </c>
    </row>
    <row r="352" spans="1:3" ht="30">
      <c r="A352" s="54" t="s">
        <v>273</v>
      </c>
      <c r="B352" s="55" t="s">
        <v>407</v>
      </c>
      <c r="C352" s="56">
        <v>28560</v>
      </c>
    </row>
    <row r="353" spans="1:3" ht="30">
      <c r="A353" s="54" t="s">
        <v>273</v>
      </c>
      <c r="B353" s="55" t="s">
        <v>408</v>
      </c>
      <c r="C353" s="56">
        <v>22350</v>
      </c>
    </row>
    <row r="354" spans="1:3" ht="30">
      <c r="A354" s="54" t="s">
        <v>273</v>
      </c>
      <c r="B354" s="55" t="s">
        <v>409</v>
      </c>
      <c r="C354" s="56">
        <v>118710</v>
      </c>
    </row>
    <row r="355" spans="1:3" ht="45">
      <c r="A355" s="54" t="s">
        <v>273</v>
      </c>
      <c r="B355" s="55" t="s">
        <v>410</v>
      </c>
      <c r="C355" s="56">
        <v>74944</v>
      </c>
    </row>
    <row r="356" spans="1:3" ht="30">
      <c r="A356" s="54" t="s">
        <v>273</v>
      </c>
      <c r="B356" s="55" t="s">
        <v>411</v>
      </c>
      <c r="C356" s="56">
        <v>5239</v>
      </c>
    </row>
    <row r="357" spans="1:3" ht="30">
      <c r="A357" s="54" t="s">
        <v>273</v>
      </c>
      <c r="B357" s="55" t="s">
        <v>412</v>
      </c>
      <c r="C357" s="56">
        <v>23000</v>
      </c>
    </row>
    <row r="358" spans="1:3" ht="42.75" customHeight="1">
      <c r="A358" s="57" t="s">
        <v>511</v>
      </c>
      <c r="B358" s="58"/>
      <c r="C358" s="59">
        <f>SUM(C3:C357)</f>
        <v>77867503</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g161674</dc:creator>
  <cp:keywords/>
  <dc:description/>
  <cp:lastModifiedBy>g161674</cp:lastModifiedBy>
  <dcterms:created xsi:type="dcterms:W3CDTF">2016-01-29T02:48:08Z</dcterms:created>
  <dcterms:modified xsi:type="dcterms:W3CDTF">2016-01-29T02:57:06Z</dcterms:modified>
  <cp:category/>
  <cp:version/>
  <cp:contentType/>
  <cp:contentStatus/>
</cp:coreProperties>
</file>