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9345" activeTab="0"/>
  </bookViews>
  <sheets>
    <sheet name="第1季報表上網公告" sheetId="1" r:id="rId1"/>
    <sheet name="1-3補助一覽表" sheetId="2" r:id="rId2"/>
  </sheets>
  <definedNames>
    <definedName name="_xlnm.Print_Area" localSheetId="1">'1-3補助一覽表'!$A$1:$C$352</definedName>
  </definedNames>
  <calcPr fullCalcOnLoad="1"/>
</workbook>
</file>

<file path=xl/comments1.xml><?xml version="1.0" encoding="utf-8"?>
<comments xmlns="http://schemas.openxmlformats.org/spreadsheetml/2006/main">
  <authors>
    <author>張惠琄</author>
  </authors>
  <commentList>
    <comment ref="B33" authorId="0">
      <text>
        <r>
          <rPr>
            <b/>
            <sz val="9"/>
            <rFont val="新細明體"/>
            <family val="1"/>
          </rPr>
          <t>張惠琄:</t>
        </r>
        <r>
          <rPr>
            <sz val="9"/>
            <rFont val="新細明體"/>
            <family val="1"/>
          </rPr>
          <t xml:space="preserve">
業務宣導費90,000元
捐助私校及團體300,000元</t>
        </r>
      </text>
    </comment>
  </commentList>
</comments>
</file>

<file path=xl/sharedStrings.xml><?xml version="1.0" encoding="utf-8"?>
<sst xmlns="http://schemas.openxmlformats.org/spreadsheetml/2006/main" count="859" uniqueCount="428">
  <si>
    <t>編號</t>
  </si>
  <si>
    <t>1、 本縣公益彩券盈餘分配於孤苦及身心障礙者收容業務項下第1季未遂執行率之原因為：本業務第1季執行金額需4月中旬始能統計完畢，因此，執行數需第2季方能顯現。
2、 本縣公益彩券盈餘分配於兒童及少年生活扶助業務項下第1季未遂執行率之原因為：本業務因年初申請人數未達預期目標，預估第2季提出申請人數會增加，將達到執行目標。
3、 本縣公益彩券盈餘分配於身心障礙福利服務活動及團體輔導補助業務項下第1季未達執行率之原因為：本業務因各團體提報之計畫未達預期執行數，本府將加強宣導本業務以增加執行數。
4、 本府補助款之</t>
  </si>
  <si>
    <t>簽付日期</t>
  </si>
  <si>
    <t>會簽說明</t>
  </si>
  <si>
    <t>簽付金額</t>
  </si>
  <si>
    <t>1050111</t>
  </si>
  <si>
    <t>104年12月性侵害加害人身心治療及輔導教育經費(謝淑芬社工師)</t>
  </si>
  <si>
    <t>104年12月性侵害加害人身心治療及輔導教育經費(林俊佑心理師)</t>
  </si>
  <si>
    <t>104年家暴及性侵害加害人相關會議及個案研討會-12/29家暴性侵業務防治網絡教育訓練講師費</t>
  </si>
  <si>
    <t>本縣湖口鄉民眾彭聖凱申請醫療輔具單相陽壓呼吸器補助費用</t>
  </si>
  <si>
    <t>1050119</t>
  </si>
  <si>
    <t>本縣尖石鄉民眾蔣政芹申請醫療輔具製氧機補助費用</t>
  </si>
  <si>
    <t>1050128</t>
  </si>
  <si>
    <t>補助本縣中低收入老人-戴金荷喪葬費用(傳家生命禮儀社代墊)</t>
  </si>
  <si>
    <t>低收-吳富旺先生中低收入老人傷病醫療看護費用補助(仁愛照顧服務勞動合作社墊付)</t>
  </si>
  <si>
    <t>低收-黎宜嫻女士中低收入老人傷病醫療看護費用補助(黎宜嫻女士墊付)</t>
  </si>
  <si>
    <t>1050129</t>
  </si>
  <si>
    <t>本縣峨眉鄉民眾鍾錦泉申請醫療輔具抽痰機補助費用</t>
  </si>
  <si>
    <t>本縣竹北市民眾黃煥綸申請醫療輔具抽痰機補助費用</t>
  </si>
  <si>
    <t>1050201</t>
  </si>
  <si>
    <t>付104年新住民家庭服務中心1員專業人事年終費用(預付)</t>
  </si>
  <si>
    <t>本府辦理105年度弱勢家庭關懷送暖活動彭盛良等8人</t>
  </si>
  <si>
    <t>撥付社會救助金專戶105年度本縣身心障礙團體春節慰問金，計新台幣69萬元整。</t>
  </si>
  <si>
    <t>105年低收入戶1月生活補助款(預借)</t>
  </si>
  <si>
    <t>105年2月本縣竹東鎮民眾楊富雄申請醫療輔具抽痰機、製氧機補助費用</t>
  </si>
  <si>
    <t>105年1月身障生活補助(預借)</t>
  </si>
  <si>
    <t>104年12月性侵害加害人身心治療及輔導教育經費(范姜群兆心理師)</t>
  </si>
  <si>
    <t>104年12月性侵害加害人身心治療及輔導教育經費(溫紹華)</t>
  </si>
  <si>
    <t>104年12月性侵害加害人身心治療及輔導教育經費(何俊賢心理師)</t>
  </si>
  <si>
    <t>104年12月性侵害加害人身心治療及輔導教育經費(劉令恬)</t>
  </si>
  <si>
    <t>新竹縣性侵害加害人評估小組第9屆第2次會議出席費</t>
  </si>
  <si>
    <t>105年度家庭暴力及性侵害加害人身心治療及輔導教育場地費用(臺北榮民總醫院新竹分院)</t>
  </si>
  <si>
    <t>撥付健康保貝弱勢兒童少年104年12月健保補助費(由張晏溧領回轉臺銀繳款)</t>
  </si>
  <si>
    <t>撥付105年2月田健國君申請社會救濟會報-陳達成慈善文教基金會施棺專案專款補助</t>
  </si>
  <si>
    <t>支付105年1月敬老愛心卡製卡費</t>
  </si>
  <si>
    <t>撥付105年2月葛正浩君申請社會救濟會報-陳達成慈善文教基金會施棺專案專款補助</t>
  </si>
  <si>
    <t>撥付105年度黃美黛君申請社會救濟會報-陳達成慈善文教基金會施棺專案專款補助</t>
  </si>
  <si>
    <t>撥付105年2月徐燕妮君申請社會救濟會報-陳達成慈善文教基金會施棺專案專款補助</t>
  </si>
  <si>
    <t>撥付105年2月雲伊頡君申請社會救濟會報-陳達成慈善文教基金會施棺專案專款補助</t>
  </si>
  <si>
    <t>1050202</t>
  </si>
  <si>
    <t>請准予撥付民眾指定捐助-張紫柔(女童遭保護帶勒斃案)指定款。</t>
  </si>
  <si>
    <t>撥付105年度徐金順君申請社會救濟會報-陳達成慈善文教基金會施棺專案專款補助</t>
  </si>
  <si>
    <t>1050203</t>
  </si>
  <si>
    <t>低收-張家魁先生中低收入老人傷病醫療看護費用補助(仁慈醫院墊付)</t>
  </si>
  <si>
    <t>中低老-鄧錦六先生中低收入老人傷病醫療看護費用補助(黃麗華女士墊付)</t>
  </si>
  <si>
    <t>中低老-陳阿榮先生中低收入老人傷病醫療看護費用補助(陳阿榮先生墊付)</t>
  </si>
  <si>
    <t>低收-劉杏桃女士中低收入老人傷病醫療看護費用補助(劉家雄先生墊付)</t>
  </si>
  <si>
    <t>中低老-林勝泉先生中低收入老人傷病醫療看護費用補助(林勝泉先生墊付)</t>
  </si>
  <si>
    <t>1050204</t>
  </si>
  <si>
    <t>撥付橫山鄉鄉民葉雲宏君中低收入戶醫療補助(住院日期:1041223至1041228)止</t>
  </si>
  <si>
    <t>撥付竹東鎮鎮民孫玉華宏君中低收入戶醫療補助(住院日期:1041211至1041218)止</t>
  </si>
  <si>
    <t>撥付關西鎮鎮民羅龍皇君中低收入戶醫療補助(住院日期:1041101至1041130)止</t>
  </si>
  <si>
    <t>撥付新豐鄉鄉民林金華君中低收入戶醫療補助(住院日期:1041219至1041226)止</t>
  </si>
  <si>
    <t>撥付竹東鎮鎮民零建華君中低收入戶醫療補助(住院日期:1041120至1041124)止</t>
  </si>
  <si>
    <t>中低老-105.01.18林勝泉先生中低收入老人傷病醫療看護費用補助(林勝泉先生墊付)</t>
  </si>
  <si>
    <t>撥付新豐鄉鄉民陳禮鎰君中低收入戶醫療補助(日期:1041130至1041209)止</t>
  </si>
  <si>
    <t>撥付新豐鄉鄉民萬國文君中低收入戶醫療補助(1040917至0926及1041012至1106)</t>
  </si>
  <si>
    <t>撥付關西鎮鎮民羅龍皇君中低收入戶醫療補助(1041001至1041031)止</t>
  </si>
  <si>
    <t>撥付竹東鎮鎮民呂火龍君中低收入戶醫療補助(1041013至1016、1041028至1031)止</t>
  </si>
  <si>
    <t>撥付橫山鄉鄉民方照成君中低收入戶醫療補助(1041116至1041203)止</t>
  </si>
  <si>
    <t>中低老-黃朝枝先生中低收入老人傷病醫療看護費用補助(黃朝枝先生墊付)</t>
  </si>
  <si>
    <t>低收-何昭禮先生中低收入老人傷病醫療看護費用補助(何昭禮先生墊付)</t>
  </si>
  <si>
    <t>低收-鍾格標先生中低收入老人傷病醫療看護費用補助(鍾徐月秀女士墊付)</t>
  </si>
  <si>
    <t>1050205</t>
  </si>
  <si>
    <t>撥付新竹縣橫山鄉身心障礙協進會辦理寒冬送暖暨ICF永久免換證說明講座活動補助款</t>
  </si>
  <si>
    <t>撥付社團法人新竹縣身心障礙者照護發展協會辦理第二屆第一次會員大會暨相關身障福利宣導講習活動補助款</t>
  </si>
  <si>
    <t>撥付社團法人新竹縣肢體殘障協會辦理環境保護及污染防治宣導暨寒冬關懷送暖活動補助款</t>
  </si>
  <si>
    <t>1050215</t>
  </si>
  <si>
    <t>新竹縣政府物資銀行-物資採購(2016/02/05)</t>
  </si>
  <si>
    <t>撥付社團法人新竹縣關懷身心障礙者家庭互助協進會辦理歲末年終慶團圓暨家庭暴力教育宣導聯誼活動補助款</t>
  </si>
  <si>
    <t>撥付新竹縣湖口鄉智障扶助協會辦理寒冬送暖暨福利資源宣導活動補助款</t>
  </si>
  <si>
    <t>1050216</t>
  </si>
  <si>
    <t>撥付10501禾意關懷協會老人使用居家服務服務費(縣款)</t>
  </si>
  <si>
    <t>撥付10501禾意關懷協會老人及身心障礙者使用居家服務交通費補助</t>
  </si>
  <si>
    <t>撥付10501照顧服務人員協會老人使用居家服務服務費(縣款)</t>
  </si>
  <si>
    <t>撥付10501照顧服務人員協會老人及身心障礙者使用居家服務交通費補助</t>
  </si>
  <si>
    <t>撥付范正美女士1月長照輔具補助-轉位板(移位墊)</t>
  </si>
  <si>
    <t>撥付張榮滿先生1月長照輔具補助-便盆椅</t>
  </si>
  <si>
    <t>撥付10501紅十字會新竹縣支會老人使用居家服務服務費(縣款)</t>
  </si>
  <si>
    <t>撥付10501長安養護中心老人使用居家服務服務費(縣款)</t>
  </si>
  <si>
    <t>撥付10501長安老人養護中心老人及身心障礙者使用居家服務交通費補助</t>
  </si>
  <si>
    <t>補助105年長期照顧失智型日間照顧服務1月份行政費-竹北失智日照中心</t>
  </si>
  <si>
    <t>1050217</t>
  </si>
  <si>
    <t>105年2月本縣竹東鎮民眾朱文雄申請醫療輔具製氧機補助費用</t>
  </si>
  <si>
    <t>低收-105.01.22黃錦生先生中低收入老人傷病醫療看護費用補助(八德教養院墊付)</t>
  </si>
  <si>
    <t>撥付陳忠亮先生2月長照輔具補助-輪椅</t>
  </si>
  <si>
    <t>1050218</t>
  </si>
  <si>
    <t>撥付張榮滿先生2月長照輔具補助-便盆椅</t>
  </si>
  <si>
    <t>撥付李國平先生2月長照輔具補助-輪椅、便盆椅、輪椅氣墊座</t>
  </si>
  <si>
    <t>撥付范正美女士2月長照輔具補助-移位板(移位墊)</t>
  </si>
  <si>
    <t>撥付105年2月羅錦勝君申請社會救濟會報-陳達成慈善文教基金會施棺專案專款補助</t>
  </si>
  <si>
    <t>撥付105年1月份(第1次)田國榮等10人急難救助金</t>
  </si>
  <si>
    <t>撥付105年1月份(第2次)陳靖維等8人急難救助金</t>
  </si>
  <si>
    <t>撥付10501紅十字會新竹縣支會老人及身心障礙者使用居家服務交通費補助</t>
  </si>
  <si>
    <t>撥付105年1月份(第3次)邵麗娟等6人急難救助金</t>
  </si>
  <si>
    <t>撥付105年1月份(第4次)撤韻弗溪燕等7人急難救助金</t>
  </si>
  <si>
    <t>撥付105年2月份(第1次)許新才等7人急難救助金</t>
  </si>
  <si>
    <t>撥付10501群英公益發展協會老人及身心障礙者使用居家服務交通費補助</t>
  </si>
  <si>
    <t>補助蒲公英日照中心105年1月份身障社區式日間照顧服務費用</t>
  </si>
  <si>
    <t>補助105年長期照顧日間照顧服務1月份行政費-竹北日照中心</t>
  </si>
  <si>
    <t>低收-105.01.20鍾貞隆先生中低收入老人傷病醫療看護費用補助(長安老人養護中心墊付)</t>
  </si>
  <si>
    <t>支付105年1月敬老愛心卡補助老人搭乘苗栗客運經費</t>
  </si>
  <si>
    <t>支付105年1月敬老愛心卡補助老人搭乘金牌客運經費</t>
  </si>
  <si>
    <t>支付105年1月敬老愛心卡補助老人搭乘新竹客運經費</t>
  </si>
  <si>
    <t>撥付萊爾富國際(股)公司辦理弱勢家庭愛心供餐與生活輔導計畫，104年12月餐食兌換券費用130元整。</t>
  </si>
  <si>
    <t>撥付陳范秀英女士2月長照輔具補助-手動或電動床</t>
  </si>
  <si>
    <t>撥付賴章香妹女士1月長照輔具補助-輪椅</t>
  </si>
  <si>
    <t>1050219</t>
  </si>
  <si>
    <t>105年2月本縣北埔鄉民眾詹智華申請醫療輔具單相陽壓呼吸器補助費用</t>
  </si>
  <si>
    <t>104年12月性侵害加害人身心治療及輔導教育經費(陳佐維心理師)</t>
  </si>
  <si>
    <t>請准予支付社區日間作業設施服務工作人員教育訓練計畫新臺幣4萬5,600元(104年1月~12月)。</t>
  </si>
  <si>
    <t>1050222</t>
  </si>
  <si>
    <t>支付105年1月敬老愛心卡補助老人搭乘國光客運經費</t>
  </si>
  <si>
    <t>1050223</t>
  </si>
  <si>
    <t>低收-105.01.18林黑交先生中低收入老人傷病醫療看護費用補助(保順養護中心墊付)</t>
  </si>
  <si>
    <t>撥付105年2月份(第2次)李美仙等7人急難救助金</t>
  </si>
  <si>
    <t>105年2月(彭文南、曾淑蘭、何人輔)薪資</t>
  </si>
  <si>
    <t>支付105年1月兒少生活扶助費用(預借)</t>
  </si>
  <si>
    <t>105年2月陳明昊薪資</t>
  </si>
  <si>
    <t>補助105年長期照顧日間照顧服務1月份行政費-橫山日照中心</t>
  </si>
  <si>
    <t>105年2月李暐君薪資</t>
  </si>
  <si>
    <t>撥付105年2月曾德偉君申請社會救濟會報-陳達成慈善文教基金會施棺專案專款補助</t>
  </si>
  <si>
    <t>撥付健康保貝弱勢兒童少年105年1月健保補助費(由張晏溧領回轉臺銀繳款)</t>
  </si>
  <si>
    <t>1050224</t>
  </si>
  <si>
    <t>撥付105年度2月份台灣暨家庭扶助基金會新竹分事務所辦理「青年活動-飛揚青春-為愛發聲」活動費用</t>
  </si>
  <si>
    <t>1050225</t>
  </si>
  <si>
    <t>撥付105年2月劉慧萍君申請社會救濟會報-陳達成慈善文教基金會施棺專案專款補助</t>
  </si>
  <si>
    <t>請准予撥付民眾指定捐助-郭永泰(新聞報導4歲男童車輛腿如魚鱗)指定款。</t>
  </si>
  <si>
    <t>請准予支付社團法人新竹縣盲人福利協進會辦理104年視覺障礙生活重建服務方案(第4季10-12月份)</t>
  </si>
  <si>
    <t>撥付社團法人新竹縣盲人福利協進會105年1月份辦理身心障礙者ICF法規宣導暨寒冬送暖活動補助款</t>
  </si>
  <si>
    <t>撥付社團法人新竹縣身心障礙者扶助協會105年1月份辦理第五屆第三次會員大會暨防災宣導等活動補助款</t>
  </si>
  <si>
    <t>1050226</t>
  </si>
  <si>
    <t>撥付彭余新妹女士2月長照輔具補助-輪椅、輪椅氣墊座</t>
  </si>
  <si>
    <t>撥付徐振家先生2月長照輔具補助-手動或電動床</t>
  </si>
  <si>
    <t>撥付橫山鄉鄉民陳玉有君中低收入戶醫療補助，住院日期(104/11/01至105/1/23)止</t>
  </si>
  <si>
    <t>撥付芎林鄉鄉民陳蕙蘭君中低收入戶醫療補助(104/12/31至105/1/4)止</t>
  </si>
  <si>
    <t>撥付五峰鄉鄉民錢玉莉君中低收入戶醫療補助(105/1/6至105/1/21)止，共15日</t>
  </si>
  <si>
    <t>撥付橫山鄉鄉民曾文勳君中低收入戶醫療補助(104/12/5至104/12/31)止，共27日</t>
  </si>
  <si>
    <t>1050301</t>
  </si>
  <si>
    <t>低收-105.02.04李風夫先生中低收入老人傷病醫療看護費用補助(大安醫院墊付)</t>
  </si>
  <si>
    <t>中低老-105.02.04戴金荷女士中低收入老人傷病醫療看護費用補助(大安醫院墊付)</t>
  </si>
  <si>
    <t>1050302</t>
  </si>
  <si>
    <t>撥付萊爾富國際(股)公司辦理弱勢家庭愛心供餐與生活輔導計畫，105年1月餐食兌換券費用30元整。</t>
  </si>
  <si>
    <t>撥付10501安歆照護關懷協會老人及身心障礙者使用居家服務交通費補助</t>
  </si>
  <si>
    <t>撥付10501安歆照護關懷協會老人使用居家服務服務費(縣款)</t>
  </si>
  <si>
    <t>請准予撥付民眾指定捐助-陳明義(身障轉銜個案)指定款。</t>
  </si>
  <si>
    <t>撥付新竹縣竹北市視力保護協會105年2月份辦理溫馨關懷歲末寒冬送暖等活動補助款</t>
  </si>
  <si>
    <t>1050303</t>
  </si>
  <si>
    <t>撥付關西鎮鎮民詹勳能君中低收入戶醫療補助，住院日期:(104/12/16至105/1/15)止</t>
  </si>
  <si>
    <t>低收-105.02.18彭水旺先生中低收入老人傷病醫療看護費用補助(長安老人養護中心墊付)</t>
  </si>
  <si>
    <t>1050304</t>
  </si>
  <si>
    <t>撥付本府委託慈恩養護中心收容遊民林鳳仙1至2月份安置費用。</t>
  </si>
  <si>
    <t>撥付新竹縣關西鎮身心障礙者家庭協助會105年2月份辦理第一屆第二次會員大會暨醫學保健宣導活動補助款</t>
  </si>
  <si>
    <t>支付105年1月金牌客運有限公司辦理愛心卡(身障者.陪伴者)補助費</t>
  </si>
  <si>
    <t>1050307</t>
  </si>
  <si>
    <t>105年2月游庭瑄薪資</t>
  </si>
  <si>
    <t>撥付105年度2月份台灣暨家庭扶助基金會新竹分事務所辦理「寄養家庭授證典禮及歲末圍爐」活動費用</t>
  </si>
  <si>
    <t>辦理105年度第1次公益彩券管理委員會委員出席費</t>
  </si>
  <si>
    <t>繳納本縣補助105年1月份中低老65歲至69歲健保費用補助(代領人:陳斯捷,分機3131)</t>
  </si>
  <si>
    <t>撥付劉彭英嬌女士2月長照輔具補助-輪椅氣墊座</t>
  </si>
  <si>
    <t>補助105年長期照顧失智型日間照顧服務2月份行政費-竹北失智日照中心</t>
  </si>
  <si>
    <t>撥付蘇吳源妹女士2月長照輔具補助-特製輪椅</t>
  </si>
  <si>
    <t>撥付社團法人新竹縣聾啞福利協進會105年2月份辦理105年度自強活動補助款</t>
  </si>
  <si>
    <t>撥付社團法人新竹縣聾啞福利協進會105年2月份辦理健康宣導暨新春團拜活動補助款</t>
  </si>
  <si>
    <t>撥付本府委託立慈養護中心收容遊民林秀桃1至2月份醫療費用。</t>
  </si>
  <si>
    <t>撥付新竹家扶中心105年1月份兒少保個案寄養安置費用</t>
  </si>
  <si>
    <t>撥付本府委託立慈養護中心收容遊民林秀桃等6人1至2月份安置費用。</t>
  </si>
  <si>
    <t>撥付105年1月份老人緊急救援通報系統月租費</t>
  </si>
  <si>
    <t>撥付105年3月羅崇彰君申請社會救濟會報-陳達成慈善文教基金會施棺專案專款補助</t>
  </si>
  <si>
    <t>撥付本府委託桃園仁愛之家收容遊民苗仁丑等4人1至2月份安置費用。</t>
  </si>
  <si>
    <t>撥付105年1-12月各福利機構春節慰問金。</t>
  </si>
  <si>
    <t>1050308</t>
  </si>
  <si>
    <t>撥付105年3月份(第1次)朱新春等3人急難救助金</t>
  </si>
  <si>
    <t>撥付弘欣老人長期照顧中心(養護型)105年1-2月身障托育養護補助費</t>
  </si>
  <si>
    <t>104年新竹縣特殊境遇家庭扶助方案計畫，第4季10-12月方案經費</t>
  </si>
  <si>
    <t>撥付勝光長期照顧中心105年1-2月身障托育養護補助費</t>
  </si>
  <si>
    <t>撥付魏文繡先生3月長照輔具補助-輪椅</t>
  </si>
  <si>
    <t>支付104年12月及105年1月敬老愛心卡補助身障者(愛心卡.陪伴卡)搭乘國光客運經費</t>
  </si>
  <si>
    <t>支付105年1月敬老愛心卡補助愛心卡(身障者.陪伴卡)搭乘新竹客運經費</t>
  </si>
  <si>
    <t>支付105年1月敬老愛心卡補助身障者(愛心卡.陪伴卡)搭乘金牌客運經費</t>
  </si>
  <si>
    <t>支付105年1月敬老愛心卡補助愛心卡(身障者.陪伴卡)搭乘苗栗客運經費</t>
  </si>
  <si>
    <t>撥付藍達雄先生3月長照輔具補助-手動或電動床、便盆椅</t>
  </si>
  <si>
    <t>撥付徐李安妹3月長照輔具補助-手動或電動床、氣墊床</t>
  </si>
  <si>
    <t>撥付統一超商股份有限公司辦理105年1-2月餐食兌換券費用7050元整。</t>
  </si>
  <si>
    <t>撥付10502禾意關懷協會老人使用居家服務服務費(縣款)</t>
  </si>
  <si>
    <t>撥付10502禾意關懷協會老人及身心障礙者使用居家服務交通費補助</t>
  </si>
  <si>
    <t>撥付10502紅十字會新竹縣支會老人使用居家服務服務費(縣款)</t>
  </si>
  <si>
    <t>撥付10502紅十字會新竹縣支會老人及身心障礙者使用居家服務交通費補助</t>
  </si>
  <si>
    <t>撥付10502照顧服務人員協會老人使用居家服務服務費(縣款)</t>
  </si>
  <si>
    <t>撥付10502照顧服務人員協會老人及身心障礙者使用居家服務交通費補助</t>
  </si>
  <si>
    <t>撥付105年3月利旻禮品文具有限公司，感謝獎牌製作費600元。</t>
  </si>
  <si>
    <t>撥付保順養護中心105年1-2月身障托育養護補助費</t>
  </si>
  <si>
    <t>撥付尖石鄉鄉民鍾金光君中低收入戶醫療補助，住院日期(105/01/18至105/02/28)止</t>
  </si>
  <si>
    <t>支付105年1月敬老愛心卡製卡費(愛心卡)</t>
  </si>
  <si>
    <t>中低老-105.01.29林月娥女士中低收入老人傷病醫療看護費用補助(林月娥女士墊付)</t>
  </si>
  <si>
    <t>中低老-105.02.22彭源喜先生中低收入老人傷病醫療看護費用補助(彭源喜先生墊付)</t>
  </si>
  <si>
    <t>支付104年12月敬老愛心卡補助身障者(愛心卡.陪伴卡)搭乘中壢客運經費</t>
  </si>
  <si>
    <t>支付104年12月敬老愛心卡補助身障者(愛心卡.陪伴卡)搭乘科技之星交通股份有限公司(快捷7號)經費</t>
  </si>
  <si>
    <t>支付104年12月敬老愛心卡補助身障者(愛心卡.陪伴卡)搭乘高雄捷運經費經費</t>
  </si>
  <si>
    <t>1050309</t>
  </si>
  <si>
    <t>撥付陳鎮榮先生3月長照輔具補助-手動或電動床、氣墊床、便盆椅</t>
  </si>
  <si>
    <t>105年2月身障生活補助(預借)</t>
  </si>
  <si>
    <t>撥付華光智能發展中心105年1-2月身障托育養護補助費</t>
  </si>
  <si>
    <t>1050310</t>
  </si>
  <si>
    <t>105年3月本縣竹北市民眾朱品豪申請醫療輔具單相陽壓呼吸器補助費用</t>
  </si>
  <si>
    <t>撥付新竹縣竹東鎮肢體殘障協進會105年2月份辦理寒冬送暖溫馨關懷迎新春活動暨健康講座補助款</t>
  </si>
  <si>
    <t>撥付長安老人養護中心105年1-2月身障托育養護補助費</t>
  </si>
  <si>
    <t>撥付10502五福社會服務協會老人及身心障礙者使用居家服務交通費補助</t>
  </si>
  <si>
    <t>撥付105年1-2月獨居老人個案管理服務相關費用等</t>
  </si>
  <si>
    <t>撥付關西鎮鎮民鍾金英君中低收入戶醫療補助、住院日期(105/02/03至105/02/11)止</t>
  </si>
  <si>
    <t>撥付橫山鄉鄉民蘇耀東君、中低收入戶醫療補助、住院日期:(105/01/19至105/02/05)止</t>
  </si>
  <si>
    <t>新竹縣性侵害加害人評估小組第9屆第3次會議出席費</t>
  </si>
  <si>
    <t>撥付105年度2月份老人緊急救援通報系統月租費用</t>
  </si>
  <si>
    <t>撥付105年3月邱創加君申請社會救濟會報-陳達成慈善文教基金會施棺專案專款補助</t>
  </si>
  <si>
    <t>撥付本府委託中區老人之家收容遊民翁升1至2月份給養費用。</t>
  </si>
  <si>
    <t>1050311</t>
  </si>
  <si>
    <t>撥付同心樓服務中心104年度身心障礙者教養機構服務費及交通費補助款</t>
  </si>
  <si>
    <t>撥付華光智能發展中心105年1-2月兒少保個案曹0明等3人安置費用</t>
  </si>
  <si>
    <t>低收-105.03.01黃信松先生中低收入老人傷病醫療看護費用補助(保順養護中心墊付)</t>
  </si>
  <si>
    <t>中低老-105.02.25陳林秋縫女士中低收入老人傷病醫療看護費用補助(陳林秋縫女士墊付)</t>
  </si>
  <si>
    <t>1050314</t>
  </si>
  <si>
    <t>105年3月本縣竹北市民眾涂俊宏申請醫療輔具單相陽壓呼吸器補助費用</t>
  </si>
  <si>
    <t>撥付本府委託桃園仁愛之家收容遊民苗人丑等3人104年11、12月及105年01月份健保費用。</t>
  </si>
  <si>
    <t>撥付芎林鄉鄉民張瑞林君中低收入戶醫療補助，住院日期:(105/02/12至105/02/19)止</t>
  </si>
  <si>
    <t>撥付竹東鎮鎮民詹德昌君中低收入戶醫療補助，住院日期:(104/12/08至105/01/04)止</t>
  </si>
  <si>
    <t>撥付10502長安老人養護中心老人使用居家服務服務費(縣款)</t>
  </si>
  <si>
    <t>撥付10502長安老人養護中心老人及身心障礙者使用居家服務交通費補助</t>
  </si>
  <si>
    <t>撥付10502群英公益發展協會老人及身心障礙者使用居家服務交通費補助</t>
  </si>
  <si>
    <t>支付105年2月敬老愛心卡補助老人搭乘新竹客運經費</t>
  </si>
  <si>
    <t>1050315</t>
  </si>
  <si>
    <t>補助105年長期照顧日間照顧服務2月份行政費-竹北日照中心</t>
  </si>
  <si>
    <t>補助105年長期照顧日間照顧服務2月份行政費-新埔日照中心</t>
  </si>
  <si>
    <t>補助105年長期照顧日間照顧服務2月份行政費-橫山日照中心</t>
  </si>
  <si>
    <t>撥付105年2月份(第3次)林金祝等7人急難救助金</t>
  </si>
  <si>
    <t>撥付105年3月份(第2次)羅崇彰6人急難救助金</t>
  </si>
  <si>
    <t>撥付萱苑105年1-2月身障托育養護補助費</t>
  </si>
  <si>
    <t>低收-105.02.25劉杏桃女士中低收入老人傷病醫療看護費用補助(劉興宏先生墊付)</t>
  </si>
  <si>
    <t>支付105年2月敬老愛心卡補助老人搭乘金牌客運經費</t>
  </si>
  <si>
    <t>1050316</t>
  </si>
  <si>
    <t>撥付邱德平先生3月長照輔具補助-特製助行器、扶手(單隻)</t>
  </si>
  <si>
    <t>撥付李玉香女士3月長照輔具補助-手動或電動床</t>
  </si>
  <si>
    <t>撥付李武魁先生3月長照輔具補助-輪椅、便盆椅</t>
  </si>
  <si>
    <t>撥付彭仁朗先生3月長照輔具補助-輪椅</t>
  </si>
  <si>
    <t>撥付巫松富先生3月長照輔具補助-輪椅</t>
  </si>
  <si>
    <t>1050317</t>
  </si>
  <si>
    <t>撥付新豐鄉鄉民邱盛枝君中低收入戶醫療補助，住院日期:(105/02/15至105/02/20)止</t>
  </si>
  <si>
    <t>撥付竹北市市民楊肇鏞君中低收入戶醫療補助，住院日期:(105/01/28至105/02/04)止</t>
  </si>
  <si>
    <t>撥付關西鎮鎮民羅龍皇君中低收入戶醫療補助，住院日期:(104/12/01至104/12/31)止</t>
  </si>
  <si>
    <t>撥付關西鎮鎮民羅龍皇君中低收入戶醫療補助，住院日期:(105/01/01至105/01/31)止</t>
  </si>
  <si>
    <t>撥付竹東鎮鎮民陳禮鎰君中低收入戶醫療補助，住院日期:(104/11/03至104/11/06)止</t>
  </si>
  <si>
    <t>支付105年2月兒少生活扶助費用(預借)</t>
  </si>
  <si>
    <t>1050318</t>
  </si>
  <si>
    <t>105年低收入戶2月生活補助款(預借)</t>
  </si>
  <si>
    <t>撥付105年3月份(第3次)林雅惠等4人急難救助金</t>
  </si>
  <si>
    <t>1050321</t>
  </si>
  <si>
    <t>105年3月林保臣薪資</t>
  </si>
  <si>
    <t>撥付萊爾富國際(股)公司辦理弱勢家庭愛心供餐與生活輔導計畫，105年2月餐食兌換券費用100元整。</t>
  </si>
  <si>
    <t>撥付105年3月宋隆豪君申請社會救濟會報-陳達成慈善文教基金會施棺專案專款補助</t>
  </si>
  <si>
    <t>105年3月陳明昊薪資</t>
  </si>
  <si>
    <t>撥付竹北市市民羅煒林君中低收入戶醫療補助，住院日期:(104/12/08至105/01/15)止</t>
  </si>
  <si>
    <t>支付105年2月敬老愛心卡補助老人搭乘國光客運經費</t>
  </si>
  <si>
    <t>撥付10502安歆照護關懷協會老人使用居家服務服務費(縣款)</t>
  </si>
  <si>
    <t>撥付10502安歆照護關懷協會老人及身心障礙者使用居家服務交通費補助</t>
  </si>
  <si>
    <t>低收-105.03.04謝吉平先生中低收入老人傷病醫療看護費用補助(謝柏青先生墊付)</t>
  </si>
  <si>
    <t>低收-105.03.11謝吉平先生中低收入老人傷病醫療看護費用補助(謝柏青先生墊付)</t>
  </si>
  <si>
    <t>低收-105.03.10李風夫先生中低收入老人傷病醫療看護費用補助(大安醫院墊付)</t>
  </si>
  <si>
    <t>低收-105.03.08謝阿生先生中低收入老人傷病醫療看護費用補助(富林護理之家墊付)</t>
  </si>
  <si>
    <t>中低老-105.03.10徐振家先生中低收入老人傷病醫療看護費用補助(徐振家先生墊付)</t>
  </si>
  <si>
    <t>撥付姜文旭先生3月長照輔具補助-特製輪椅、手動或電動床、氣墊床</t>
  </si>
  <si>
    <t>支付105年2月敬老愛心卡補助老人搭乘苗栗客運經費</t>
  </si>
  <si>
    <t>1050322</t>
  </si>
  <si>
    <t>105年3月本縣新豐鄉民眾羅煥喜申請醫療輔具單相陽壓呼吸器補助費用</t>
  </si>
  <si>
    <t>撥付葉黃盡妹女士3月長照輔具補助-輪椅、便盆椅</t>
  </si>
  <si>
    <t>撥付新竹縣橫山鄉身心障礙協進會105年3月份辦理身障者保護環境愛護地球宣導活動補助款</t>
  </si>
  <si>
    <t>撥付社團法人新竹縣關西鎮肢體殘障協進會105年2月份辦理新春團拜暨歡樂猜燈謎研習活動補助款</t>
  </si>
  <si>
    <t>撥付湖口鄉鄉民趙敬文君中低收入戶醫療補助，住院日期:(104/11/27至104/12/29)止</t>
  </si>
  <si>
    <t>撥付社團法人新竹縣天使之音協會105年1月份辦理第2屆第3次會員大會暨天使家族親子才藝表演活動補助款</t>
  </si>
  <si>
    <t>撥付竹東鎮鎮民鄒欣辰君中低收入戶醫療補助，住院日期:(105/01/27至105/02/19)止</t>
  </si>
  <si>
    <t>撥付橫山鄉鄉民曾文勳君中低收入戶醫療補助，住院日期:(105/01/01至105/01/28)止</t>
  </si>
  <si>
    <t>撥付竹東鎮鎮民彭春國君中低收入戶醫療補助，住院日期:(105/01/23至105/01/29)止</t>
  </si>
  <si>
    <t>撥付新竹縣身心障礙者權益促進會105年1月份辦理身心障礙者福利資源歲末送暖關懷活動補助款</t>
  </si>
  <si>
    <t>撥付新竹縣新埔鎮身心障礙協進會105年1月份辦理身心障礙者福利資源衛生保健宣導歲末送暖等活動補助款</t>
  </si>
  <si>
    <t>1050323</t>
  </si>
  <si>
    <t>105年3月本縣竹北市民眾馮賴梅蘭申請醫療輔具製氧機補助費用</t>
  </si>
  <si>
    <t>撥付健康保貝弱勢兒童少年105年2月健保補助費(由張晏溧領回轉臺銀繳款)</t>
  </si>
  <si>
    <t>撥付涂桂妹女士3月長照輔具補助特製輪椅</t>
  </si>
  <si>
    <t>中低老-105.03.09史鳳山先生中低收入老人傷病醫療看護費用補助(史鳳山先生墊付)</t>
  </si>
  <si>
    <t>1050324</t>
  </si>
  <si>
    <t>105年03月彭文南、何人輔、曾淑蘭臨時人員薪資。</t>
  </si>
  <si>
    <t>撥付關西鎮鎮民邱榮德君中低收入戶醫療補助，住院日期:(105/02/22至105/2/27)止</t>
  </si>
  <si>
    <t>撥付關西鎮鎮民宋隆光君中低收入戶醫療補助，住院日期:(105/02/01至105/02/15)止</t>
  </si>
  <si>
    <t>中低老-105.03.09陳天貴先生中低收入老人傷病醫療看護費用補助(陳天貴先生墊付)</t>
  </si>
  <si>
    <t>105年3月陳桂玉薪資</t>
  </si>
  <si>
    <t>1050328</t>
  </si>
  <si>
    <t>105年3月本縣竹北市民眾鄭明仁申請醫療輔具單相陽壓呼吸器補助費用</t>
  </si>
  <si>
    <t>撥付105年度2月份財團法人家扶基金會新竹分事務所辦理「第23屆國中生冬令營—圓夢竹打歌」活動費用</t>
  </si>
  <si>
    <t>撥付105年3月份(第4次)張惠玟等7人急難救助金</t>
  </si>
  <si>
    <t>撥付新竹縣竹北市肢體殘障協會105年3月份辦理身心障礙者自立自強講座暨親子聯誼活動補助款</t>
  </si>
  <si>
    <t>1050329</t>
  </si>
  <si>
    <t>中低老-105.03.18郭家朋先生中低收入老人傷病醫療看護費用補助(郭家朋先生墊付)</t>
  </si>
  <si>
    <t>低收-105.03.17楊緞妹女士中低收入老人傷病醫療看護費用補助(楊緞妹女士墊付)</t>
  </si>
  <si>
    <t>低收-105.03.14萬鼎春先生中低收入老人傷病醫療看護費用補助(慈恩養護中心墊付)</t>
  </si>
  <si>
    <t>1050330</t>
  </si>
  <si>
    <t>撥付尖石鄉鄉民鐘金光君中低收入戶醫療補助，住院日期:(105/01/28至105/02/05)止</t>
  </si>
  <si>
    <t>撥付社團法人新竹縣身心障礙者照護發展協會105年2月份辦理寒冬送暖.心中有愛暨弱勢照護等活動補助款</t>
  </si>
  <si>
    <t>1050331</t>
  </si>
  <si>
    <t>105年新竹縣性侵害加害人評估小組第9屆第4次會議出席費</t>
  </si>
  <si>
    <t>105年3月本縣關西鎮民眾范揚豪申請醫療輔具單相陽壓呼吸器補助費用</t>
  </si>
  <si>
    <t>支付105年2月敬老愛心卡補助老人搭乘台北捷運經費</t>
  </si>
  <si>
    <t>新    竹    縣    政    府</t>
  </si>
  <si>
    <t>公益彩券盈餘分配辦理社會福利事業情形季報表</t>
  </si>
  <si>
    <t>中華民國105年 1 月份至  3 月份﹝105年度第 1 季﹞</t>
  </si>
  <si>
    <r>
      <t>一、本年度公益彩券盈餘分配管理方式：</t>
    </r>
    <r>
      <rPr>
        <u val="single"/>
        <sz val="14"/>
        <rFont val="標楷體"/>
        <family val="4"/>
      </rPr>
      <t>基金管理</t>
    </r>
    <r>
      <rPr>
        <sz val="14"/>
        <rFont val="標楷體"/>
        <family val="4"/>
      </rPr>
      <t>。</t>
    </r>
  </si>
  <si>
    <r>
      <t>二、本年度第</t>
    </r>
    <r>
      <rPr>
        <u val="single"/>
        <sz val="14"/>
        <rFont val="標楷體"/>
        <family val="4"/>
      </rPr>
      <t xml:space="preserve"> 1 </t>
    </r>
    <r>
      <rPr>
        <sz val="14"/>
        <rFont val="標楷體"/>
        <family val="4"/>
      </rPr>
      <t>季，彩券盈餘分配數為</t>
    </r>
    <r>
      <rPr>
        <u val="single"/>
        <sz val="14"/>
        <rFont val="標楷體"/>
        <family val="4"/>
      </rPr>
      <t>224,288,937</t>
    </r>
    <r>
      <rPr>
        <sz val="14"/>
        <rFont val="標楷體"/>
        <family val="4"/>
      </rPr>
      <t>元。</t>
    </r>
  </si>
  <si>
    <t>三、以前年度剩餘款處理情形：</t>
  </si>
  <si>
    <r>
      <t xml:space="preserve">（一）截至去年12月底止，公益彩券盈餘分配待運用數為（a）=(a1)+(a2) </t>
    </r>
    <r>
      <rPr>
        <u val="single"/>
        <sz val="14"/>
        <rFont val="標楷體"/>
        <family val="4"/>
      </rPr>
      <t>548,867,084</t>
    </r>
    <r>
      <rPr>
        <sz val="14"/>
        <rFont val="標楷體"/>
        <family val="4"/>
      </rPr>
      <t xml:space="preserve"> 元。</t>
    </r>
  </si>
  <si>
    <r>
      <t xml:space="preserve">(a1)公益彩券盈餘分配收入 </t>
    </r>
    <r>
      <rPr>
        <u val="single"/>
        <sz val="14"/>
        <rFont val="標楷體"/>
        <family val="4"/>
      </rPr>
      <t>545,385,254</t>
    </r>
    <r>
      <rPr>
        <sz val="14"/>
        <rFont val="標楷體"/>
        <family val="4"/>
      </rPr>
      <t xml:space="preserve"> 元。 </t>
    </r>
    <r>
      <rPr>
        <u val="single"/>
        <sz val="14"/>
        <rFont val="標楷體"/>
        <family val="4"/>
      </rPr>
      <t xml:space="preserve">                            </t>
    </r>
    <r>
      <rPr>
        <sz val="14"/>
        <rFont val="標楷體"/>
        <family val="4"/>
      </rPr>
      <t xml:space="preserve"> </t>
    </r>
  </si>
  <si>
    <r>
      <t>(a2):利息收入</t>
    </r>
    <r>
      <rPr>
        <u val="single"/>
        <sz val="14"/>
        <rFont val="標楷體"/>
        <family val="4"/>
      </rPr>
      <t xml:space="preserve"> 3,481,830</t>
    </r>
    <r>
      <rPr>
        <sz val="14"/>
        <rFont val="標楷體"/>
        <family val="4"/>
      </rPr>
      <t xml:space="preserve"> 元。</t>
    </r>
    <r>
      <rPr>
        <u val="single"/>
        <sz val="14"/>
        <rFont val="標楷體"/>
        <family val="4"/>
      </rPr>
      <t xml:space="preserve">                                                         </t>
    </r>
  </si>
  <si>
    <t>（二）處理情形：保留於新竹縣公益彩券盈餘分配基金專戶中。</t>
  </si>
  <si>
    <r>
      <t>四、本年度1月起至本季截止，累計公益彩券盈餘分配數為（b）=(b1)+(b2)</t>
    </r>
    <r>
      <rPr>
        <u val="single"/>
        <sz val="14"/>
        <rFont val="標楷體"/>
        <family val="4"/>
      </rPr>
      <t xml:space="preserve"> 224,288,937</t>
    </r>
    <r>
      <rPr>
        <sz val="14"/>
        <rFont val="標楷體"/>
        <family val="4"/>
      </rPr>
      <t xml:space="preserve"> 元。</t>
    </r>
  </si>
  <si>
    <r>
      <t xml:space="preserve">(b1)公益彩券盈餘分配收入 </t>
    </r>
    <r>
      <rPr>
        <u val="single"/>
        <sz val="14"/>
        <rFont val="標楷體"/>
        <family val="4"/>
      </rPr>
      <t>224,288,937</t>
    </r>
    <r>
      <rPr>
        <sz val="14"/>
        <rFont val="標楷體"/>
        <family val="4"/>
      </rPr>
      <t xml:space="preserve">元。 </t>
    </r>
    <r>
      <rPr>
        <u val="single"/>
        <sz val="14"/>
        <rFont val="標楷體"/>
        <family val="4"/>
      </rPr>
      <t xml:space="preserve">                            </t>
    </r>
    <r>
      <rPr>
        <sz val="14"/>
        <rFont val="標楷體"/>
        <family val="4"/>
      </rPr>
      <t xml:space="preserve"> </t>
    </r>
  </si>
  <si>
    <r>
      <t>(b2):利息收入</t>
    </r>
    <r>
      <rPr>
        <u val="single"/>
        <sz val="14"/>
        <rFont val="標楷體"/>
        <family val="4"/>
      </rPr>
      <t>0</t>
    </r>
    <r>
      <rPr>
        <sz val="14"/>
        <rFont val="標楷體"/>
        <family val="4"/>
      </rPr>
      <t>元。</t>
    </r>
    <r>
      <rPr>
        <u val="single"/>
        <sz val="14"/>
        <rFont val="標楷體"/>
        <family val="4"/>
      </rPr>
      <t xml:space="preserve">                                                         </t>
    </r>
  </si>
  <si>
    <t>五、本年度公益彩券盈餘分配預算編列情形：</t>
  </si>
  <si>
    <r>
      <t xml:space="preserve">（一）歲入預算原編 </t>
    </r>
    <r>
      <rPr>
        <u val="single"/>
        <sz val="14"/>
        <rFont val="標楷體"/>
        <family val="4"/>
      </rPr>
      <t>216,912,000</t>
    </r>
    <r>
      <rPr>
        <sz val="14"/>
        <rFont val="標楷體"/>
        <family val="4"/>
      </rPr>
      <t xml:space="preserve"> 元(公益彩券盈餘分配收入</t>
    </r>
    <r>
      <rPr>
        <u val="single"/>
        <sz val="14"/>
        <rFont val="標楷體"/>
        <family val="4"/>
      </rPr>
      <t xml:space="preserve"> 215,952,000</t>
    </r>
    <r>
      <rPr>
        <sz val="14"/>
        <rFont val="標楷體"/>
        <family val="4"/>
      </rPr>
      <t xml:space="preserve"> 元+利息收入</t>
    </r>
    <r>
      <rPr>
        <u val="single"/>
        <sz val="14"/>
        <rFont val="標楷體"/>
        <family val="4"/>
      </rPr>
      <t xml:space="preserve"> 950,000</t>
    </r>
    <r>
      <rPr>
        <sz val="14"/>
        <rFont val="標楷體"/>
        <family val="4"/>
      </rPr>
      <t xml:space="preserve"> 元+雜項收入 </t>
    </r>
  </si>
  <si>
    <r>
      <t>10,000</t>
    </r>
    <r>
      <rPr>
        <sz val="14"/>
        <rFont val="標楷體"/>
        <family val="4"/>
      </rPr>
      <t xml:space="preserve"> 元)，追加減  </t>
    </r>
    <r>
      <rPr>
        <u val="single"/>
        <sz val="14"/>
        <rFont val="標楷體"/>
        <family val="4"/>
      </rPr>
      <t xml:space="preserve"> 0  </t>
    </r>
    <r>
      <rPr>
        <sz val="14"/>
        <rFont val="標楷體"/>
        <family val="4"/>
      </rPr>
      <t>元，合計</t>
    </r>
    <r>
      <rPr>
        <u val="single"/>
        <sz val="14"/>
        <rFont val="標楷體"/>
        <family val="4"/>
      </rPr>
      <t xml:space="preserve"> 216,912,000</t>
    </r>
    <r>
      <rPr>
        <sz val="14"/>
        <rFont val="標楷體"/>
        <family val="4"/>
      </rPr>
      <t xml:space="preserve"> 元。</t>
    </r>
  </si>
  <si>
    <r>
      <t xml:space="preserve">（二）歲出預算原編 </t>
    </r>
    <r>
      <rPr>
        <u val="single"/>
        <sz val="14"/>
        <rFont val="標楷體"/>
        <family val="4"/>
      </rPr>
      <t>375,645,000</t>
    </r>
    <r>
      <rPr>
        <sz val="14"/>
        <rFont val="標楷體"/>
        <family val="4"/>
      </rPr>
      <t xml:space="preserve"> 元，追加減 </t>
    </r>
    <r>
      <rPr>
        <u val="single"/>
        <sz val="14"/>
        <rFont val="標楷體"/>
        <family val="4"/>
      </rPr>
      <t xml:space="preserve"> 0 </t>
    </r>
    <r>
      <rPr>
        <sz val="14"/>
        <rFont val="標楷體"/>
        <family val="4"/>
      </rPr>
      <t xml:space="preserve"> 元，合計 </t>
    </r>
    <r>
      <rPr>
        <u val="single"/>
        <sz val="14"/>
        <rFont val="標楷體"/>
        <family val="4"/>
      </rPr>
      <t>375,645,000</t>
    </r>
    <r>
      <rPr>
        <sz val="14"/>
        <rFont val="標楷體"/>
        <family val="4"/>
      </rPr>
      <t xml:space="preserve"> 元。</t>
    </r>
  </si>
  <si>
    <t>六、公益彩券盈餘分配之執行數：                                                             單位：新台幣元</t>
  </si>
  <si>
    <t>福利類別及項目</t>
  </si>
  <si>
    <t>本年度預算數</t>
  </si>
  <si>
    <t>本季執行數</t>
  </si>
  <si>
    <t>本年度1月起至本季截止累計執行數</t>
  </si>
  <si>
    <t xml:space="preserve">執行率              </t>
  </si>
  <si>
    <t>備註(尚未執行原因)</t>
  </si>
  <si>
    <t>編號</t>
  </si>
  <si>
    <t>一、兒童及少年福利</t>
  </si>
  <si>
    <t>辦理本縣兒童及少年身心發展、社會參與、生活及需求現況調查。</t>
  </si>
  <si>
    <t>尚在委託單位辦理中。</t>
  </si>
  <si>
    <t>委託團體辦理托嬰中心訪視輔導及管理</t>
  </si>
  <si>
    <t>依契約規定按季核銷，第1季預定4月中旬核銷。</t>
  </si>
  <si>
    <t>發展遲緩兒療育補助。</t>
  </si>
  <si>
    <t>依每月按受補助者人數撥款。</t>
  </si>
  <si>
    <t>辦理兒童及少年保護安置寄養、個案處遇服務、親職教育、心理諮商.少年自立生活適應協助方案費等</t>
  </si>
  <si>
    <t>兒童及少年生活扶助</t>
  </si>
  <si>
    <t>小計</t>
  </si>
  <si>
    <t>二、婦女福利服務</t>
  </si>
  <si>
    <t>婦幼館設施設備修護費用。</t>
  </si>
  <si>
    <t>依公設民營機構實際修繕需求覈實支用。</t>
  </si>
  <si>
    <t>委託辦理新住民家庭服務中心方案.委託辦理特殊境遇家庭扶助方案.委託辦理婦幼館公共區域清潔維護方案.協助辦理婦女福利相關業務人力費用。</t>
  </si>
  <si>
    <t>三、老人福利</t>
  </si>
  <si>
    <t>辦理公益彩券管理委員會誤餐及茶水費等。</t>
  </si>
  <si>
    <t>預定本(105)年4月份辦理。</t>
  </si>
  <si>
    <t>辦理公益彩券管理委員會出席費</t>
  </si>
  <si>
    <t>中低收入老人傷病醫療看護費用及中低收入年滿65歲以上未滿70歲老人全民健保自付保費補助.補助失能老人購租輔具及改善居家無障礙設備評估費用等</t>
  </si>
  <si>
    <t>1.以申請案覈實支付。                                   2.尚無人申請.將加強宣導。</t>
  </si>
  <si>
    <t>補助獨居老人電話問安.關懷訪視誤餐及活動訓練補助費.中低收入老人收容安置補助.補助社福機構.團體辦理長照計畫各項服務.居家服務交通費等。</t>
  </si>
  <si>
    <t>1.依契約期程辦理經費核銷.委託6單位辦理。                                          2.以年度請款方式核銷,預定105年12月份請款。                                      3.與收容機構簽約,目前機構尚未請款。</t>
  </si>
  <si>
    <t>購買六十五歲以上老人乘車票費(含IC卡製作費及搭乘北.高捷運補助費).獨居老人緊急救援連線月租費。補助社福機構.團體辦理老人福利活動</t>
  </si>
  <si>
    <t>1.依捷運、各客運公司請款資料辦理核銷。                                 2.與生命連線基金會簽約，每月請款1次， 已請款至2月份，3月份尚未請款。                             3.刻正規劃相關課程、活動，預計於本(105)年度第3季辦理，依實際需求覈實支用。</t>
  </si>
  <si>
    <t>委託辦理獨居老人個案服務方案。</t>
  </si>
  <si>
    <t>與生命連線基金會簽約，刻正規劃相關課程、活動。</t>
  </si>
  <si>
    <t>辦理70歲以上老人免費健康檢查宣導費</t>
  </si>
  <si>
    <t>本項計畫因部分活動尚在執行中，經費未完成核銷，俟活動辦理完畢將儘快核銷。</t>
  </si>
  <si>
    <t>補助老人健康檢查費</t>
  </si>
  <si>
    <t>預定105年6月份召開協調會.預定本(105)年8月20日至9月30日辦理.預定10月份辦理核銷。</t>
  </si>
  <si>
    <t>辦理老人生活狀況與福利需求調查</t>
  </si>
  <si>
    <t>補助辦理長期照顧居家護理、社區及居家復健、機構及居家喘息服務服務費及交通費。</t>
  </si>
  <si>
    <t>以申請案覈實實支付。</t>
  </si>
  <si>
    <t>四、身心障礙者福利</t>
  </si>
  <si>
    <t>身心障礙綜合福利服務中心水電費</t>
  </si>
  <si>
    <t>身心障礙保護及相關業務宣導。</t>
  </si>
  <si>
    <t>身心障礙綜合福利服務中心設施設備修護費。</t>
  </si>
  <si>
    <t>家庭照顧支持服務研習方案、手語翻譯訓練宣導、委託身障輔助及監護宣告訪視服務方案.辦理復康巴士營運計畫。身心障礙生活狀況需求調查。</t>
  </si>
  <si>
    <t>1.依契約規定按季核銷，第1季預定4月中旬核銷。執行中未完成無法核銷。                                                2.本項計畫因部分活動尚在執行中，經費未完成核銷，俟活動辦理完畢將儘快核銷。                                                          3.復康巴士尚未完成採購。                                       4.尚在委託單位辦理中。</t>
  </si>
  <si>
    <t>補助身心障礙者辦理輔助及監護宣告鑑定、法律扶助等費用。</t>
  </si>
  <si>
    <t>尚無人申請.將加強宣導.</t>
  </si>
  <si>
    <t>補助身障機構收容.安置托育養護費.社福機構辦理身障方案.委託辦理照顧服務費.宣導.研習訓練.日照.送餐.身障生活重建.社區日間作業設施服務等.</t>
  </si>
  <si>
    <t>1.依契約規定按季核銷，第1季預定4月中旬核銷。                                                     2. 2個月請款1次,3月尚未請款.契約書所訂期程按季核銷。                             3.另補助身障者安置身障機構日間及住宿照顧或使用社區式服務係按月實支核銷。目前第1季尚未請款，預定4月中旬請款。</t>
  </si>
  <si>
    <t>身心障礙機構考核或評鑑甲等獎勵費。</t>
  </si>
  <si>
    <t>尚未評鑑。</t>
  </si>
  <si>
    <t>辦理民間培力服務方案。</t>
  </si>
  <si>
    <t>補助身障者乘車票.捷運費</t>
  </si>
  <si>
    <t>受補助單位尚未請款。</t>
  </si>
  <si>
    <t>補助身心障礙福利機構團體辦理活動、休閒服務、親職教育及設施設備.辦理國際身心障礙者日系列活動等</t>
  </si>
  <si>
    <t>1至3月會務行政費於4月初才能申請核銷.有關活動費補助部分團體尚未送件核銷或尚未申請補助案.刻正規劃相關課程、活動，預計於本(105)年度第3季辦理，依實際需求覈實支用。</t>
  </si>
  <si>
    <t>新制身心障礙鑑定與需求評估宣導印刷費</t>
  </si>
  <si>
    <t>新制身心障礙鑑定及需求評估業務宣導費。</t>
  </si>
  <si>
    <t>新制身心障礙需求評估身心障礙者情緒支持、行為輔導、心理諮商、法律諮詢、友善服務及家庭關懷訪視服務</t>
  </si>
  <si>
    <t>1季請款1次,第1季機構尚未請款。</t>
  </si>
  <si>
    <t xml:space="preserve"> 身心障礙者生活補助費</t>
  </si>
  <si>
    <t>身心障礙者居家護理及居家復健服務補助。</t>
  </si>
  <si>
    <t>身心障礙者醫療復健所需醫療費用及醫療輔具補助。</t>
  </si>
  <si>
    <t>五、社會救助</t>
  </si>
  <si>
    <t>低收入戶家庭及兒童生活補助費。低收入戶就學生活補助費。低收入戶特殊救助項目(喪葬補助及脫貧方案等)。</t>
  </si>
  <si>
    <t>辦理印製災害手冊宣導資料及文宣品等。</t>
  </si>
  <si>
    <t>覈實支付。</t>
  </si>
  <si>
    <t>中低收入戶傷病醫療看護補助</t>
  </si>
  <si>
    <t>以申請案覈實支付。</t>
  </si>
  <si>
    <t>補助收容機構照顧本縣遊民之健康檢查費、醫療費、看護費、健保費、喪葬費、給養費、訪視費、避寒機制費用等。</t>
  </si>
  <si>
    <t>民眾(榮民眷)急難事故處理無名屍喪葬等重大傷亡川資等。</t>
  </si>
  <si>
    <t>中低、低收入戶生活扶助以工代賑人員薪資、勞健保及勞退金等。</t>
  </si>
  <si>
    <t>在地行動服務實施計畫</t>
  </si>
  <si>
    <t>辦理災害救助研習訓練費用</t>
  </si>
  <si>
    <t>八仙樂園粉塵暴燃個案重建服務社工人員薪資照顧指導費</t>
  </si>
  <si>
    <t>辦理研習訓練餐點及茶水等</t>
  </si>
  <si>
    <t>補助辦理災害防救整備相關業務、研習與觀摩演練等</t>
  </si>
  <si>
    <t>六、其他福利
家庭暴力及性侵害防治工作</t>
  </si>
  <si>
    <t>委託辦理家庭暴力相對人關懷服務方案. 家庭暴力事件司法服務中心. 家庭暴力被害人個案處遇方案.性侵害被害人服務方案</t>
  </si>
  <si>
    <t>醫事人員協助辦理家庭暴力及性侵害加害人心理輔導評估、心理治療、處遇服務,戒酒教育等相關費用。</t>
  </si>
  <si>
    <t>治療人員每季申請治療經費。</t>
  </si>
  <si>
    <t>辦理性侵害加害人評估會議、家庭暴力及性侵害相關會議及個案研討會及家庭暴力加害人團體處遇講師鐘點費用。</t>
  </si>
  <si>
    <t>按時召開會議，依據參與之委員申請出席費。</t>
  </si>
  <si>
    <t>辦理家庭暴力及性侵害加害人處遇服務場地租借相關費用。</t>
  </si>
  <si>
    <t>辦理中。</t>
  </si>
  <si>
    <t>辦理家庭暴力及性侵害加害人心理輔導評估、心理治療、處遇服務、戒酒教育等相關費用。</t>
  </si>
  <si>
    <t>社區心理諮商服務</t>
  </si>
  <si>
    <t>合計</t>
  </si>
  <si>
    <t>(C)</t>
  </si>
  <si>
    <t>填表說明:福利類別及項目得視當季實際執行情形酌予增減或修正。</t>
  </si>
  <si>
    <t>七、本年度1月起至本季截止公益彩券盈餘分配剩餘情形：</t>
  </si>
  <si>
    <t>(一)</t>
  </si>
  <si>
    <r>
      <t>本年度1月起至本季截止，未含利息收入之累計公益彩券盈餘分配待運用數 (d)=(a1)+(b1)-(c)</t>
    </r>
    <r>
      <rPr>
        <u val="single"/>
        <sz val="14"/>
        <rFont val="標楷體"/>
        <family val="4"/>
      </rPr>
      <t xml:space="preserve"> 670,934,909</t>
    </r>
    <r>
      <rPr>
        <sz val="14"/>
        <rFont val="標楷體"/>
        <family val="4"/>
      </rPr>
      <t xml:space="preserve"> 元；</t>
    </r>
  </si>
  <si>
    <r>
      <t>含利息收入之待運用數(e)=(a)+(b)-(c)</t>
    </r>
    <r>
      <rPr>
        <u val="single"/>
        <sz val="14"/>
        <rFont val="標楷體"/>
        <family val="4"/>
      </rPr>
      <t xml:space="preserve"> 674,416,739</t>
    </r>
    <r>
      <rPr>
        <sz val="14"/>
        <rFont val="標楷體"/>
        <family val="4"/>
      </rPr>
      <t xml:space="preserve"> 元 。          </t>
    </r>
  </si>
  <si>
    <t>(二)</t>
  </si>
  <si>
    <t xml:space="preserve">尚未執行原因綜合說明：                                  </t>
  </si>
  <si>
    <t>八、公益彩券盈餘預算經費動支及核銷預估情形：(第4季報表本欄免填)</t>
  </si>
  <si>
    <r>
      <t>本年度1月起至本季截止，已發包或已簽約經費</t>
    </r>
    <r>
      <rPr>
        <u val="single"/>
        <sz val="14"/>
        <rFont val="標楷體"/>
        <family val="4"/>
      </rPr>
      <t xml:space="preserve"> 98,739,282</t>
    </r>
    <r>
      <rPr>
        <sz val="14"/>
        <rFont val="標楷體"/>
        <family val="4"/>
      </rPr>
      <t xml:space="preserve"> 元，預計於次季執行經費 </t>
    </r>
    <r>
      <rPr>
        <u val="single"/>
        <sz val="14"/>
        <rFont val="標楷體"/>
        <family val="4"/>
      </rPr>
      <t>62,431,800</t>
    </r>
    <r>
      <rPr>
        <sz val="14"/>
        <rFont val="標楷體"/>
        <family val="4"/>
      </rPr>
      <t xml:space="preserve"> 元。</t>
    </r>
  </si>
  <si>
    <r>
      <t>預計於次季核銷經費</t>
    </r>
    <r>
      <rPr>
        <u val="single"/>
        <sz val="14"/>
        <rFont val="標楷體"/>
        <family val="4"/>
      </rPr>
      <t xml:space="preserve"> 62,431,800 </t>
    </r>
    <r>
      <rPr>
        <sz val="14"/>
        <rFont val="標楷體"/>
        <family val="4"/>
      </rPr>
      <t>元，預估累計至次季止執行率</t>
    </r>
    <r>
      <rPr>
        <u val="double"/>
        <sz val="14"/>
        <rFont val="標楷體"/>
        <family val="4"/>
      </rPr>
      <t xml:space="preserve"> 42.91 </t>
    </r>
    <r>
      <rPr>
        <sz val="14"/>
        <rFont val="標楷體"/>
        <family val="4"/>
      </rPr>
      <t>%。</t>
    </r>
  </si>
  <si>
    <t>新竹縣105年1至3月公彩基金補助機構團體執行狀況一覽表(元)</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</si>
</sst>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Red]\(#,##0\)"/>
    <numFmt numFmtId="183" formatCode="#,##0_ ;[Red]\-#,##0\ "/>
    <numFmt numFmtId="184" formatCode="#,##0.0_);[Red]\(#,##0.0\)"/>
    <numFmt numFmtId="185" formatCode="#,##0.00_);[Red]\(#,##0.00\)"/>
    <numFmt numFmtId="186" formatCode="0.00_ "/>
    <numFmt numFmtId="187" formatCode="0_ "/>
    <numFmt numFmtId="188" formatCode="#,##0;[Red]#,##0"/>
    <numFmt numFmtId="189" formatCode="#,##0_ "/>
    <numFmt numFmtId="190" formatCode="#,##0.00_ "/>
    <numFmt numFmtId="191" formatCode="_-* #,##0.0_-;\-* #,##0.0_-;_-* &quot;-&quot;??_-;_-@_-"/>
    <numFmt numFmtId="192" formatCode="_-* #,##0_-;\-* #,##0_-;_-* &quot;-&quot;??_-;_-@_-"/>
    <numFmt numFmtId="193" formatCode="&quot;Yes&quot;;&quot;Yes&quot;;&quot;No&quot;"/>
    <numFmt numFmtId="194" formatCode="&quot;True&quot;;&quot;True&quot;;&quot;False&quot;"/>
    <numFmt numFmtId="195" formatCode="&quot;On&quot;;&quot;On&quot;;&quot;Off&quot;"/>
  </numFmts>
  <fonts count="21">
    <font>
      <sz val="12"/>
      <name val="新細明體"/>
      <family val="1"/>
    </font>
    <font>
      <u val="single"/>
      <sz val="12"/>
      <color indexed="20"/>
      <name val="新細明體"/>
      <family val="1"/>
    </font>
    <font>
      <u val="single"/>
      <sz val="12"/>
      <color indexed="12"/>
      <name val="新細明體"/>
      <family val="1"/>
    </font>
    <font>
      <sz val="9"/>
      <name val="新細明體"/>
      <family val="1"/>
    </font>
    <font>
      <b/>
      <u val="singleAccounting"/>
      <sz val="24"/>
      <name val="標楷體"/>
      <family val="4"/>
    </font>
    <font>
      <b/>
      <sz val="20"/>
      <name val="標楷體"/>
      <family val="4"/>
    </font>
    <font>
      <sz val="18"/>
      <name val="標楷體"/>
      <family val="4"/>
    </font>
    <font>
      <b/>
      <sz val="12"/>
      <name val="標楷體"/>
      <family val="4"/>
    </font>
    <font>
      <u val="single"/>
      <sz val="14"/>
      <name val="標楷體"/>
      <family val="4"/>
    </font>
    <font>
      <sz val="14"/>
      <name val="標楷體"/>
      <family val="4"/>
    </font>
    <font>
      <sz val="12"/>
      <name val="標楷體"/>
      <family val="4"/>
    </font>
    <font>
      <sz val="13"/>
      <name val="標楷體"/>
      <family val="4"/>
    </font>
    <font>
      <b/>
      <sz val="13"/>
      <name val="標楷體"/>
      <family val="4"/>
    </font>
    <font>
      <b/>
      <sz val="12"/>
      <name val="新細明體"/>
      <family val="1"/>
    </font>
    <font>
      <sz val="13"/>
      <name val="細明體"/>
      <family val="3"/>
    </font>
    <font>
      <sz val="14"/>
      <name val="新細明體"/>
      <family val="1"/>
    </font>
    <font>
      <u val="double"/>
      <sz val="14"/>
      <name val="標楷體"/>
      <family val="4"/>
    </font>
    <font>
      <b/>
      <sz val="9"/>
      <name val="新細明體"/>
      <family val="1"/>
    </font>
    <font>
      <sz val="10"/>
      <name val="Arial Unicode MS"/>
      <family val="2"/>
    </font>
    <font>
      <sz val="12"/>
      <name val="Arial Unicode MS"/>
      <family val="2"/>
    </font>
    <font>
      <b/>
      <sz val="8"/>
      <name val="新細明體"/>
      <family val="2"/>
    </font>
  </fonts>
  <fills count="2">
    <fill>
      <patternFill/>
    </fill>
    <fill>
      <patternFill patternType="gray125"/>
    </fill>
  </fills>
  <borders count="15">
    <border>
      <left/>
      <right/>
      <top/>
      <bottom/>
      <diagonal/>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13">
    <xf numFmtId="0" fontId="0" fillId="0" borderId="0" xfId="0" applyAlignment="1">
      <alignment/>
    </xf>
    <xf numFmtId="0" fontId="0" fillId="0" borderId="0" xfId="0" applyFont="1" applyFill="1" applyAlignment="1">
      <alignment vertical="center" wrapText="1"/>
    </xf>
    <xf numFmtId="0" fontId="7" fillId="0" borderId="0" xfId="0" applyFont="1" applyFill="1" applyAlignment="1">
      <alignment vertical="center" wrapText="1"/>
    </xf>
    <xf numFmtId="0" fontId="9" fillId="0" borderId="0" xfId="0" applyFont="1" applyFill="1" applyAlignment="1">
      <alignment horizontal="left" vertical="center" wrapText="1"/>
    </xf>
    <xf numFmtId="0" fontId="10" fillId="0" borderId="0" xfId="0" applyFont="1" applyFill="1" applyAlignment="1">
      <alignment vertical="center" wrapText="1"/>
    </xf>
    <xf numFmtId="189" fontId="10" fillId="0" borderId="0" xfId="0" applyNumberFormat="1"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0" fillId="0" borderId="0" xfId="0" applyFill="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3" xfId="0" applyFont="1" applyFill="1" applyBorder="1" applyAlignment="1">
      <alignment vertical="center" wrapText="1"/>
    </xf>
    <xf numFmtId="182" fontId="10" fillId="0" borderId="3" xfId="0" applyNumberFormat="1" applyFont="1" applyFill="1" applyBorder="1" applyAlignment="1">
      <alignment horizontal="right" vertical="center" wrapText="1"/>
    </xf>
    <xf numFmtId="182" fontId="10" fillId="0" borderId="4" xfId="0" applyNumberFormat="1" applyFont="1" applyFill="1" applyBorder="1" applyAlignment="1">
      <alignment horizontal="right" vertical="center" wrapText="1"/>
    </xf>
    <xf numFmtId="0" fontId="10" fillId="0" borderId="3" xfId="0" applyFont="1" applyFill="1" applyBorder="1" applyAlignment="1">
      <alignment horizontal="center" vertical="center" wrapText="1"/>
    </xf>
    <xf numFmtId="182" fontId="7" fillId="0" borderId="3" xfId="0" applyNumberFormat="1" applyFont="1" applyFill="1" applyBorder="1" applyAlignment="1">
      <alignment horizontal="right" vertical="center" wrapText="1"/>
    </xf>
    <xf numFmtId="3" fontId="10" fillId="0" borderId="3" xfId="0" applyNumberFormat="1" applyFont="1" applyFill="1" applyBorder="1" applyAlignment="1">
      <alignment horizontal="right" vertical="center" wrapText="1"/>
    </xf>
    <xf numFmtId="182" fontId="11" fillId="0" borderId="4" xfId="0" applyNumberFormat="1" applyFont="1" applyFill="1" applyBorder="1" applyAlignment="1">
      <alignment horizontal="right" vertical="center" wrapText="1"/>
    </xf>
    <xf numFmtId="182" fontId="11" fillId="0" borderId="5" xfId="0" applyNumberFormat="1" applyFont="1" applyFill="1" applyBorder="1" applyAlignment="1">
      <alignment horizontal="right" vertical="center" wrapText="1"/>
    </xf>
    <xf numFmtId="10" fontId="11" fillId="0" borderId="4" xfId="0" applyNumberFormat="1" applyFont="1" applyFill="1" applyBorder="1" applyAlignment="1">
      <alignment horizontal="right" vertical="center" wrapText="1"/>
    </xf>
    <xf numFmtId="182" fontId="11" fillId="0" borderId="3" xfId="0" applyNumberFormat="1" applyFont="1" applyFill="1" applyBorder="1" applyAlignment="1">
      <alignment horizontal="right" vertical="center" wrapText="1"/>
    </xf>
    <xf numFmtId="0" fontId="11" fillId="0" borderId="6" xfId="0" applyFont="1" applyFill="1" applyBorder="1" applyAlignment="1">
      <alignment vertical="center" wrapText="1"/>
    </xf>
    <xf numFmtId="0" fontId="11" fillId="0" borderId="5" xfId="0" applyFont="1" applyFill="1" applyBorder="1" applyAlignment="1">
      <alignment vertical="center" wrapText="1"/>
    </xf>
    <xf numFmtId="182" fontId="12" fillId="0" borderId="3" xfId="0" applyNumberFormat="1" applyFont="1" applyFill="1" applyBorder="1" applyAlignment="1">
      <alignment horizontal="right" vertical="center"/>
    </xf>
    <xf numFmtId="182" fontId="12" fillId="0" borderId="3" xfId="0" applyNumberFormat="1" applyFont="1" applyFill="1" applyBorder="1" applyAlignment="1">
      <alignment horizontal="right" vertical="center" wrapText="1"/>
    </xf>
    <xf numFmtId="0" fontId="10" fillId="0" borderId="5" xfId="0" applyFont="1" applyFill="1" applyBorder="1" applyAlignment="1">
      <alignment horizontal="right" vertical="center" wrapText="1"/>
    </xf>
    <xf numFmtId="41" fontId="10" fillId="0" borderId="3" xfId="0" applyNumberFormat="1" applyFont="1" applyFill="1" applyBorder="1" applyAlignment="1">
      <alignment vertical="center" wrapText="1"/>
    </xf>
    <xf numFmtId="182" fontId="7" fillId="0" borderId="3" xfId="0" applyNumberFormat="1" applyFont="1" applyFill="1" applyBorder="1" applyAlignment="1">
      <alignment vertical="center" wrapText="1"/>
    </xf>
    <xf numFmtId="182" fontId="12" fillId="0" borderId="1" xfId="0" applyNumberFormat="1" applyFont="1" applyFill="1" applyBorder="1" applyAlignment="1">
      <alignment horizontal="right" vertical="center" wrapText="1"/>
    </xf>
    <xf numFmtId="182" fontId="11" fillId="0" borderId="1" xfId="0" applyNumberFormat="1" applyFont="1" applyFill="1" applyBorder="1" applyAlignment="1">
      <alignment horizontal="right" vertical="center" wrapText="1"/>
    </xf>
    <xf numFmtId="182" fontId="14" fillId="0" borderId="3" xfId="0" applyNumberFormat="1" applyFont="1" applyFill="1" applyBorder="1" applyAlignment="1">
      <alignment horizontal="right" vertical="center" wrapText="1"/>
    </xf>
    <xf numFmtId="10" fontId="11" fillId="0" borderId="3" xfId="0" applyNumberFormat="1" applyFont="1" applyFill="1" applyBorder="1" applyAlignment="1">
      <alignment horizontal="right" vertical="center" wrapText="1"/>
    </xf>
    <xf numFmtId="0" fontId="10" fillId="0" borderId="3" xfId="0" applyFont="1" applyFill="1" applyBorder="1" applyAlignment="1">
      <alignment horizontal="left" vertical="center" wrapText="1"/>
    </xf>
    <xf numFmtId="41" fontId="10" fillId="0" borderId="0" xfId="0" applyNumberFormat="1"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9" fillId="0" borderId="0" xfId="0" applyFont="1" applyFill="1" applyAlignment="1">
      <alignment horizontal="left" vertical="center" wrapText="1"/>
    </xf>
    <xf numFmtId="182" fontId="11" fillId="0" borderId="3" xfId="0" applyNumberFormat="1" applyFont="1" applyFill="1" applyBorder="1" applyAlignment="1">
      <alignment horizontal="right" vertical="center" wrapText="1"/>
    </xf>
    <xf numFmtId="182" fontId="11" fillId="0" borderId="4" xfId="0" applyNumberFormat="1" applyFont="1" applyFill="1" applyBorder="1" applyAlignment="1">
      <alignment horizontal="right" vertical="center" wrapText="1"/>
    </xf>
    <xf numFmtId="182" fontId="12" fillId="0" borderId="5"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0" fillId="0" borderId="0" xfId="0" applyFont="1" applyFill="1" applyAlignment="1">
      <alignment horizontal="right" vertical="center" wrapText="1"/>
    </xf>
    <xf numFmtId="0" fontId="0" fillId="0" borderId="0" xfId="0" applyFont="1" applyAlignment="1">
      <alignment/>
    </xf>
    <xf numFmtId="49" fontId="13" fillId="0" borderId="7"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0" fontId="13" fillId="0" borderId="8" xfId="0" applyFont="1" applyBorder="1" applyAlignment="1">
      <alignment horizontal="center" vertical="center" wrapText="1"/>
    </xf>
    <xf numFmtId="49" fontId="18" fillId="0" borderId="9" xfId="0" applyNumberFormat="1" applyFont="1" applyBorder="1" applyAlignment="1">
      <alignment vertical="center" wrapText="1"/>
    </xf>
    <xf numFmtId="49" fontId="18" fillId="0" borderId="10" xfId="0" applyNumberFormat="1" applyFont="1" applyBorder="1" applyAlignment="1">
      <alignment vertical="center" wrapText="1"/>
    </xf>
    <xf numFmtId="192" fontId="19" fillId="0" borderId="10" xfId="15" applyNumberFormat="1" applyFont="1" applyBorder="1" applyAlignment="1">
      <alignment vertical="center" wrapText="1"/>
    </xf>
    <xf numFmtId="49" fontId="18" fillId="0" borderId="11" xfId="0" applyNumberFormat="1" applyFont="1" applyBorder="1" applyAlignment="1">
      <alignment vertical="center" wrapText="1"/>
    </xf>
    <xf numFmtId="49" fontId="18" fillId="0" borderId="12" xfId="0" applyNumberFormat="1" applyFont="1" applyBorder="1" applyAlignment="1">
      <alignment vertical="center" wrapText="1"/>
    </xf>
    <xf numFmtId="0" fontId="0" fillId="0" borderId="5" xfId="0" applyFill="1" applyBorder="1" applyAlignment="1">
      <alignment horizontal="left" vertical="center" wrapText="1"/>
    </xf>
    <xf numFmtId="192" fontId="19" fillId="0" borderId="12" xfId="15" applyNumberFormat="1" applyFont="1" applyBorder="1" applyAlignment="1">
      <alignment vertical="center" wrapText="1"/>
    </xf>
    <xf numFmtId="49" fontId="18" fillId="0" borderId="3" xfId="0" applyNumberFormat="1" applyFont="1" applyBorder="1" applyAlignment="1">
      <alignment vertical="center" wrapText="1"/>
    </xf>
    <xf numFmtId="192" fontId="19" fillId="0" borderId="3" xfId="15" applyNumberFormat="1" applyFont="1" applyBorder="1" applyAlignment="1">
      <alignment vertical="center" wrapText="1"/>
    </xf>
    <xf numFmtId="49" fontId="18" fillId="0" borderId="3" xfId="0" applyNumberFormat="1" applyFont="1" applyFill="1" applyBorder="1" applyAlignment="1">
      <alignment vertical="center" wrapText="1"/>
    </xf>
    <xf numFmtId="0" fontId="0" fillId="0" borderId="3" xfId="0" applyFont="1" applyBorder="1" applyAlignment="1">
      <alignment/>
    </xf>
    <xf numFmtId="192" fontId="0" fillId="0" borderId="3" xfId="15" applyNumberFormat="1" applyFont="1" applyBorder="1" applyAlignment="1">
      <alignment/>
    </xf>
    <xf numFmtId="182" fontId="11" fillId="0" borderId="4" xfId="0" applyNumberFormat="1" applyFont="1" applyFill="1" applyBorder="1" applyAlignment="1">
      <alignment horizontal="right" vertical="center" wrapText="1"/>
    </xf>
    <xf numFmtId="0" fontId="10" fillId="0" borderId="5" xfId="0" applyFont="1" applyFill="1" applyBorder="1" applyAlignment="1">
      <alignment horizontal="right" vertical="center" wrapText="1"/>
    </xf>
    <xf numFmtId="182" fontId="11" fillId="0" borderId="5" xfId="0" applyNumberFormat="1" applyFont="1" applyFill="1" applyBorder="1" applyAlignment="1">
      <alignment horizontal="right" vertical="center" wrapText="1"/>
    </xf>
    <xf numFmtId="0" fontId="7" fillId="0" borderId="4" xfId="0" applyFont="1" applyFill="1" applyBorder="1" applyAlignment="1">
      <alignment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7" fillId="0" borderId="3" xfId="0" applyFont="1" applyFill="1" applyBorder="1" applyAlignment="1">
      <alignment vertical="center" wrapText="1"/>
    </xf>
    <xf numFmtId="0" fontId="13" fillId="0" borderId="3" xfId="0" applyFont="1" applyFill="1" applyBorder="1" applyAlignment="1">
      <alignment vertical="center" wrapText="1"/>
    </xf>
    <xf numFmtId="0" fontId="0" fillId="0" borderId="5" xfId="0" applyFill="1" applyBorder="1" applyAlignment="1">
      <alignment horizontal="right" vertical="center" wrapText="1"/>
    </xf>
    <xf numFmtId="0" fontId="12" fillId="0" borderId="4" xfId="0" applyFont="1" applyFill="1" applyBorder="1" applyAlignment="1">
      <alignment vertical="center" wrapText="1"/>
    </xf>
    <xf numFmtId="0" fontId="13" fillId="0" borderId="6" xfId="0" applyFont="1" applyFill="1" applyBorder="1" applyAlignment="1">
      <alignment vertical="center" wrapText="1"/>
    </xf>
    <xf numFmtId="0" fontId="13" fillId="0" borderId="5" xfId="0" applyFont="1" applyFill="1" applyBorder="1" applyAlignment="1">
      <alignment vertical="center" wrapText="1"/>
    </xf>
    <xf numFmtId="0" fontId="11" fillId="0" borderId="4" xfId="0" applyFont="1" applyFill="1" applyBorder="1" applyAlignment="1">
      <alignment vertical="center" wrapText="1"/>
    </xf>
    <xf numFmtId="0" fontId="12" fillId="0" borderId="3" xfId="0" applyFont="1" applyFill="1" applyBorder="1" applyAlignment="1">
      <alignment vertical="center" wrapText="1"/>
    </xf>
    <xf numFmtId="0" fontId="12" fillId="0" borderId="6" xfId="0" applyFont="1" applyFill="1" applyBorder="1" applyAlignment="1">
      <alignment vertical="center" wrapText="1"/>
    </xf>
    <xf numFmtId="0" fontId="12" fillId="0" borderId="5" xfId="0" applyFont="1" applyFill="1" applyBorder="1" applyAlignment="1">
      <alignment vertical="center" wrapText="1"/>
    </xf>
    <xf numFmtId="0" fontId="11" fillId="0" borderId="3" xfId="0" applyFont="1" applyFill="1" applyBorder="1" applyAlignment="1">
      <alignment vertical="center" wrapText="1"/>
    </xf>
    <xf numFmtId="0" fontId="7" fillId="0" borderId="6" xfId="0" applyFont="1" applyFill="1" applyBorder="1" applyAlignment="1">
      <alignment vertical="center" wrapText="1"/>
    </xf>
    <xf numFmtId="0" fontId="7" fillId="0" borderId="5"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11" fillId="0" borderId="4" xfId="0" applyFont="1" applyFill="1" applyBorder="1" applyAlignment="1">
      <alignment horizontal="center" vertical="center" wrapText="1"/>
    </xf>
    <xf numFmtId="0" fontId="0" fillId="0" borderId="0" xfId="0" applyFill="1" applyAlignment="1">
      <alignment horizontal="left" vertical="center" wrapText="1"/>
    </xf>
    <xf numFmtId="0" fontId="9" fillId="0" borderId="0" xfId="0" applyFont="1" applyFill="1" applyBorder="1" applyAlignment="1">
      <alignment horizontal="left" vertical="center" wrapText="1"/>
    </xf>
    <xf numFmtId="42"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Alignment="1">
      <alignment horizontal="left" vertical="center" wrapText="1"/>
    </xf>
    <xf numFmtId="189" fontId="9" fillId="0" borderId="0" xfId="0" applyNumberFormat="1" applyFont="1" applyFill="1" applyAlignment="1">
      <alignment horizontal="left" vertical="center" wrapText="1"/>
    </xf>
    <xf numFmtId="0" fontId="9" fillId="0" borderId="0" xfId="0" applyFont="1" applyFill="1" applyAlignment="1">
      <alignment vertical="center" wrapText="1"/>
    </xf>
    <xf numFmtId="0" fontId="0" fillId="0" borderId="0" xfId="0" applyFill="1" applyAlignment="1">
      <alignment vertical="center" wrapText="1"/>
    </xf>
    <xf numFmtId="0" fontId="9" fillId="0" borderId="0" xfId="0" applyFont="1" applyFill="1" applyAlignment="1">
      <alignment vertical="top" wrapText="1"/>
    </xf>
    <xf numFmtId="0" fontId="0" fillId="0" borderId="0" xfId="0" applyFill="1" applyAlignment="1">
      <alignment vertical="top"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9" fillId="0" borderId="13" xfId="0" applyFont="1" applyFill="1" applyBorder="1" applyAlignment="1">
      <alignment vertical="center" wrapText="1"/>
    </xf>
    <xf numFmtId="0" fontId="15" fillId="0" borderId="13" xfId="0" applyFont="1" applyFill="1" applyBorder="1" applyAlignment="1">
      <alignment vertical="center" wrapText="1"/>
    </xf>
    <xf numFmtId="0" fontId="0" fillId="0" borderId="0" xfId="0" applyFill="1" applyAlignment="1">
      <alignment wrapText="1"/>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182" fontId="10" fillId="0" borderId="4" xfId="0" applyNumberFormat="1" applyFont="1" applyFill="1" applyBorder="1" applyAlignment="1">
      <alignment horizontal="right" vertical="center" wrapText="1"/>
    </xf>
    <xf numFmtId="182" fontId="10" fillId="0" borderId="5" xfId="0" applyNumberFormat="1" applyFont="1" applyFill="1" applyBorder="1" applyAlignment="1">
      <alignment horizontal="right" vertical="center" wrapText="1"/>
    </xf>
    <xf numFmtId="182" fontId="14" fillId="0" borderId="4" xfId="0" applyNumberFormat="1" applyFont="1" applyFill="1" applyBorder="1" applyAlignment="1">
      <alignment horizontal="right" vertical="center" wrapText="1"/>
    </xf>
    <xf numFmtId="0" fontId="15" fillId="0" borderId="14" xfId="0" applyFont="1" applyBorder="1"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0"/>
  <sheetViews>
    <sheetView tabSelected="1" view="pageBreakPreview" zoomScaleNormal="75" zoomScaleSheetLayoutView="100" workbookViewId="0" topLeftCell="A67">
      <selection activeCell="J73" sqref="J73"/>
    </sheetView>
  </sheetViews>
  <sheetFormatPr defaultColWidth="9.00390625" defaultRowHeight="16.5"/>
  <cols>
    <col min="1" max="1" width="6.00390625" style="1" customWidth="1"/>
    <col min="2" max="3" width="8.625" style="1" customWidth="1"/>
    <col min="4" max="4" width="12.00390625" style="1" customWidth="1"/>
    <col min="5" max="5" width="18.50390625" style="1" customWidth="1"/>
    <col min="6" max="6" width="17.00390625" style="1" customWidth="1"/>
    <col min="7" max="7" width="4.875" style="1" customWidth="1"/>
    <col min="8" max="8" width="14.875" style="1" customWidth="1"/>
    <col min="9" max="9" width="10.875" style="44" customWidth="1"/>
    <col min="10" max="10" width="31.875" style="1" customWidth="1"/>
    <col min="11" max="16384" width="9.00390625" style="1" customWidth="1"/>
  </cols>
  <sheetData>
    <row r="1" spans="1:10" ht="21.75" customHeight="1">
      <c r="A1" s="90" t="s">
        <v>309</v>
      </c>
      <c r="B1" s="90"/>
      <c r="C1" s="90"/>
      <c r="D1" s="90"/>
      <c r="E1" s="90"/>
      <c r="F1" s="90"/>
      <c r="G1" s="90"/>
      <c r="H1" s="90"/>
      <c r="I1" s="90"/>
      <c r="J1" s="90"/>
    </row>
    <row r="2" spans="1:10" ht="27" customHeight="1">
      <c r="A2" s="91" t="s">
        <v>310</v>
      </c>
      <c r="B2" s="91"/>
      <c r="C2" s="91"/>
      <c r="D2" s="91"/>
      <c r="E2" s="91"/>
      <c r="F2" s="91"/>
      <c r="G2" s="91"/>
      <c r="H2" s="91"/>
      <c r="I2" s="91"/>
      <c r="J2" s="91"/>
    </row>
    <row r="3" spans="1:10" s="2" customFormat="1" ht="23.25" customHeight="1">
      <c r="A3" s="92" t="s">
        <v>311</v>
      </c>
      <c r="B3" s="92"/>
      <c r="C3" s="92"/>
      <c r="D3" s="92"/>
      <c r="E3" s="92"/>
      <c r="F3" s="92"/>
      <c r="G3" s="92"/>
      <c r="H3" s="92"/>
      <c r="I3" s="92"/>
      <c r="J3" s="92"/>
    </row>
    <row r="4" spans="1:10" s="4" customFormat="1" ht="19.5">
      <c r="A4" s="37" t="s">
        <v>312</v>
      </c>
      <c r="B4" s="37"/>
      <c r="C4" s="37"/>
      <c r="D4" s="37"/>
      <c r="E4" s="37"/>
      <c r="F4" s="37"/>
      <c r="G4" s="37"/>
      <c r="H4" s="37"/>
      <c r="I4" s="37"/>
      <c r="J4" s="37"/>
    </row>
    <row r="5" spans="1:10" s="5" customFormat="1" ht="19.5" customHeight="1">
      <c r="A5" s="94" t="s">
        <v>313</v>
      </c>
      <c r="B5" s="94"/>
      <c r="C5" s="94"/>
      <c r="D5" s="94"/>
      <c r="E5" s="94"/>
      <c r="F5" s="94"/>
      <c r="G5" s="94"/>
      <c r="H5" s="94"/>
      <c r="I5" s="94"/>
      <c r="J5" s="94"/>
    </row>
    <row r="6" spans="1:10" s="4" customFormat="1" ht="19.5" customHeight="1">
      <c r="A6" s="37" t="s">
        <v>314</v>
      </c>
      <c r="B6" s="37"/>
      <c r="C6" s="37"/>
      <c r="D6" s="37"/>
      <c r="E6" s="37"/>
      <c r="F6" s="3"/>
      <c r="G6" s="3"/>
      <c r="H6" s="6"/>
      <c r="I6" s="7"/>
      <c r="J6" s="6"/>
    </row>
    <row r="7" spans="1:10" s="4" customFormat="1" ht="19.5" customHeight="1">
      <c r="A7" s="37" t="s">
        <v>315</v>
      </c>
      <c r="B7" s="37"/>
      <c r="C7" s="37"/>
      <c r="D7" s="37"/>
      <c r="E7" s="37"/>
      <c r="F7" s="37"/>
      <c r="G7" s="37"/>
      <c r="H7" s="37"/>
      <c r="I7" s="37"/>
      <c r="J7" s="37"/>
    </row>
    <row r="8" spans="1:10" s="4" customFormat="1" ht="19.5" customHeight="1">
      <c r="A8" s="3"/>
      <c r="B8" s="37" t="s">
        <v>316</v>
      </c>
      <c r="C8" s="37"/>
      <c r="D8" s="37"/>
      <c r="E8" s="37"/>
      <c r="F8" s="37"/>
      <c r="G8" s="37"/>
      <c r="H8" s="37"/>
      <c r="I8" s="37"/>
      <c r="J8" s="3"/>
    </row>
    <row r="9" spans="1:10" s="4" customFormat="1" ht="19.5" customHeight="1">
      <c r="A9" s="3"/>
      <c r="B9" s="37" t="s">
        <v>317</v>
      </c>
      <c r="C9" s="37"/>
      <c r="D9" s="37"/>
      <c r="E9" s="37"/>
      <c r="F9" s="37"/>
      <c r="G9" s="37"/>
      <c r="H9" s="37"/>
      <c r="I9" s="37"/>
      <c r="J9" s="3"/>
    </row>
    <row r="10" spans="1:10" s="4" customFormat="1" ht="19.5" customHeight="1">
      <c r="A10" s="37" t="s">
        <v>318</v>
      </c>
      <c r="B10" s="37"/>
      <c r="C10" s="37"/>
      <c r="D10" s="37"/>
      <c r="E10" s="37"/>
      <c r="F10" s="88"/>
      <c r="G10" s="8"/>
      <c r="H10" s="6"/>
      <c r="I10" s="7"/>
      <c r="J10" s="6"/>
    </row>
    <row r="11" spans="1:10" s="4" customFormat="1" ht="19.5" customHeight="1">
      <c r="A11" s="37" t="s">
        <v>319</v>
      </c>
      <c r="B11" s="37"/>
      <c r="C11" s="37"/>
      <c r="D11" s="37"/>
      <c r="E11" s="37"/>
      <c r="F11" s="37"/>
      <c r="G11" s="37"/>
      <c r="H11" s="37"/>
      <c r="I11" s="37"/>
      <c r="J11" s="37"/>
    </row>
    <row r="12" spans="1:10" s="4" customFormat="1" ht="19.5" customHeight="1">
      <c r="A12" s="3"/>
      <c r="B12" s="37" t="s">
        <v>320</v>
      </c>
      <c r="C12" s="37"/>
      <c r="D12" s="37"/>
      <c r="E12" s="37"/>
      <c r="F12" s="37"/>
      <c r="G12" s="37"/>
      <c r="H12" s="37"/>
      <c r="I12" s="37"/>
      <c r="J12" s="3"/>
    </row>
    <row r="13" spans="1:10" s="4" customFormat="1" ht="19.5" customHeight="1">
      <c r="A13" s="3"/>
      <c r="B13" s="37" t="s">
        <v>321</v>
      </c>
      <c r="C13" s="37"/>
      <c r="D13" s="37"/>
      <c r="E13" s="37"/>
      <c r="F13" s="37"/>
      <c r="G13" s="37"/>
      <c r="H13" s="37"/>
      <c r="I13" s="37"/>
      <c r="J13" s="3"/>
    </row>
    <row r="14" spans="1:10" s="4" customFormat="1" ht="19.5" customHeight="1">
      <c r="A14" s="37" t="s">
        <v>322</v>
      </c>
      <c r="B14" s="37"/>
      <c r="C14" s="37"/>
      <c r="D14" s="37"/>
      <c r="E14" s="37"/>
      <c r="F14" s="3"/>
      <c r="G14" s="3"/>
      <c r="H14" s="6"/>
      <c r="I14" s="7"/>
      <c r="J14" s="6"/>
    </row>
    <row r="15" spans="1:10" s="4" customFormat="1" ht="19.5" customHeight="1">
      <c r="A15" s="37" t="s">
        <v>323</v>
      </c>
      <c r="B15" s="37"/>
      <c r="C15" s="37"/>
      <c r="D15" s="37"/>
      <c r="E15" s="37"/>
      <c r="F15" s="37"/>
      <c r="G15" s="37"/>
      <c r="H15" s="37"/>
      <c r="I15" s="37"/>
      <c r="J15" s="37"/>
    </row>
    <row r="16" spans="1:10" s="4" customFormat="1" ht="19.5" customHeight="1">
      <c r="A16" s="3"/>
      <c r="B16" s="93" t="s">
        <v>324</v>
      </c>
      <c r="C16" s="37"/>
      <c r="D16" s="37"/>
      <c r="E16" s="37"/>
      <c r="F16" s="37"/>
      <c r="G16" s="37"/>
      <c r="H16" s="37"/>
      <c r="I16" s="37"/>
      <c r="J16" s="3"/>
    </row>
    <row r="17" spans="1:10" s="4" customFormat="1" ht="19.5" customHeight="1">
      <c r="A17" s="37" t="s">
        <v>325</v>
      </c>
      <c r="B17" s="37"/>
      <c r="C17" s="37"/>
      <c r="D17" s="37"/>
      <c r="E17" s="37"/>
      <c r="F17" s="37"/>
      <c r="G17" s="37"/>
      <c r="H17" s="37"/>
      <c r="I17" s="37"/>
      <c r="J17" s="37"/>
    </row>
    <row r="18" spans="1:10" s="4" customFormat="1" ht="21.75" customHeight="1">
      <c r="A18" s="89" t="s">
        <v>326</v>
      </c>
      <c r="B18" s="89"/>
      <c r="C18" s="89"/>
      <c r="D18" s="89"/>
      <c r="E18" s="89"/>
      <c r="F18" s="89"/>
      <c r="G18" s="89"/>
      <c r="H18" s="89"/>
      <c r="I18" s="89"/>
      <c r="J18" s="89"/>
    </row>
    <row r="19" spans="1:10" s="4" customFormat="1" ht="69.75" customHeight="1">
      <c r="A19" s="87" t="s">
        <v>327</v>
      </c>
      <c r="B19" s="65"/>
      <c r="C19" s="65"/>
      <c r="D19" s="66"/>
      <c r="E19" s="9" t="s">
        <v>328</v>
      </c>
      <c r="F19" s="10" t="s">
        <v>329</v>
      </c>
      <c r="G19" s="87" t="s">
        <v>330</v>
      </c>
      <c r="H19" s="108"/>
      <c r="I19" s="10" t="s">
        <v>331</v>
      </c>
      <c r="J19" s="11" t="s">
        <v>332</v>
      </c>
    </row>
    <row r="20" spans="1:10" s="4" customFormat="1" ht="36" customHeight="1">
      <c r="A20" s="12" t="s">
        <v>333</v>
      </c>
      <c r="B20" s="73" t="s">
        <v>334</v>
      </c>
      <c r="C20" s="22"/>
      <c r="D20" s="23"/>
      <c r="E20" s="13"/>
      <c r="F20" s="14"/>
      <c r="G20" s="109"/>
      <c r="H20" s="110"/>
      <c r="I20" s="14"/>
      <c r="J20" s="12"/>
    </row>
    <row r="21" spans="1:10" s="4" customFormat="1" ht="57.75" customHeight="1">
      <c r="A21" s="15">
        <v>1</v>
      </c>
      <c r="B21" s="70" t="s">
        <v>335</v>
      </c>
      <c r="C21" s="71"/>
      <c r="D21" s="72"/>
      <c r="E21" s="16">
        <v>400000</v>
      </c>
      <c r="F21" s="17">
        <v>0</v>
      </c>
      <c r="G21" s="61">
        <f>F21</f>
        <v>0</v>
      </c>
      <c r="H21" s="63"/>
      <c r="I21" s="20">
        <f aca="true" t="shared" si="0" ref="I21:I26">G21/E21</f>
        <v>0</v>
      </c>
      <c r="J21" s="12" t="s">
        <v>336</v>
      </c>
    </row>
    <row r="22" spans="1:10" s="4" customFormat="1" ht="75.75" customHeight="1">
      <c r="A22" s="15">
        <v>2</v>
      </c>
      <c r="B22" s="70" t="s">
        <v>337</v>
      </c>
      <c r="C22" s="71"/>
      <c r="D22" s="72"/>
      <c r="E22" s="16">
        <v>1230000</v>
      </c>
      <c r="F22" s="21">
        <v>0</v>
      </c>
      <c r="G22" s="61">
        <f>F22</f>
        <v>0</v>
      </c>
      <c r="H22" s="63"/>
      <c r="I22" s="20">
        <f t="shared" si="0"/>
        <v>0</v>
      </c>
      <c r="J22" s="12" t="s">
        <v>338</v>
      </c>
    </row>
    <row r="23" spans="1:10" s="4" customFormat="1" ht="75.75" customHeight="1">
      <c r="A23" s="15">
        <v>3</v>
      </c>
      <c r="B23" s="74" t="s">
        <v>339</v>
      </c>
      <c r="C23" s="68"/>
      <c r="D23" s="68"/>
      <c r="E23" s="16">
        <v>1779000</v>
      </c>
      <c r="F23" s="21">
        <v>0</v>
      </c>
      <c r="G23" s="61">
        <f>F23</f>
        <v>0</v>
      </c>
      <c r="H23" s="63"/>
      <c r="I23" s="20">
        <f t="shared" si="0"/>
        <v>0</v>
      </c>
      <c r="J23" s="12" t="s">
        <v>340</v>
      </c>
    </row>
    <row r="24" spans="1:10" s="4" customFormat="1" ht="75.75" customHeight="1">
      <c r="A24" s="15">
        <v>4</v>
      </c>
      <c r="B24" s="74" t="s">
        <v>341</v>
      </c>
      <c r="C24" s="68"/>
      <c r="D24" s="68"/>
      <c r="E24" s="24">
        <v>22916000</v>
      </c>
      <c r="F24" s="21">
        <v>553080</v>
      </c>
      <c r="G24" s="61">
        <f>F24</f>
        <v>553080</v>
      </c>
      <c r="H24" s="63"/>
      <c r="I24" s="20">
        <f t="shared" si="0"/>
        <v>0.024135102112061442</v>
      </c>
      <c r="J24" s="12" t="s">
        <v>338</v>
      </c>
    </row>
    <row r="25" spans="1:10" s="4" customFormat="1" ht="44.25" customHeight="1">
      <c r="A25" s="15">
        <v>5</v>
      </c>
      <c r="B25" s="70" t="s">
        <v>342</v>
      </c>
      <c r="C25" s="75"/>
      <c r="D25" s="76"/>
      <c r="E25" s="25">
        <v>22512000</v>
      </c>
      <c r="F25" s="21">
        <v>5126800</v>
      </c>
      <c r="G25" s="61">
        <f>F25</f>
        <v>5126800</v>
      </c>
      <c r="H25" s="63"/>
      <c r="I25" s="20">
        <f t="shared" si="0"/>
        <v>0.2277363184079602</v>
      </c>
      <c r="J25" s="12" t="s">
        <v>340</v>
      </c>
    </row>
    <row r="26" spans="1:10" s="4" customFormat="1" ht="32.25" customHeight="1">
      <c r="A26" s="73" t="s">
        <v>343</v>
      </c>
      <c r="B26" s="65"/>
      <c r="C26" s="65"/>
      <c r="D26" s="66"/>
      <c r="E26" s="21">
        <f>SUM(E21:E25)</f>
        <v>48837000</v>
      </c>
      <c r="F26" s="21">
        <f>SUM(F21:F25)</f>
        <v>5679880</v>
      </c>
      <c r="G26" s="61">
        <f>SUM(G21:H25)</f>
        <v>5679880</v>
      </c>
      <c r="H26" s="62"/>
      <c r="I26" s="20">
        <f t="shared" si="0"/>
        <v>0.11630280320248991</v>
      </c>
      <c r="J26" s="27"/>
    </row>
    <row r="27" spans="1:10" s="4" customFormat="1" ht="32.25" customHeight="1">
      <c r="A27" s="12" t="s">
        <v>333</v>
      </c>
      <c r="B27" s="77" t="s">
        <v>344</v>
      </c>
      <c r="C27" s="77"/>
      <c r="D27" s="77"/>
      <c r="E27" s="19"/>
      <c r="F27" s="21"/>
      <c r="G27" s="18"/>
      <c r="H27" s="26"/>
      <c r="I27" s="20"/>
      <c r="J27" s="12"/>
    </row>
    <row r="28" spans="1:10" s="4" customFormat="1" ht="45" customHeight="1">
      <c r="A28" s="15">
        <v>1</v>
      </c>
      <c r="B28" s="64" t="s">
        <v>345</v>
      </c>
      <c r="C28" s="71"/>
      <c r="D28" s="72"/>
      <c r="E28" s="25">
        <v>500000</v>
      </c>
      <c r="F28" s="21">
        <v>0</v>
      </c>
      <c r="G28" s="61">
        <f>F28</f>
        <v>0</v>
      </c>
      <c r="H28" s="69"/>
      <c r="I28" s="20">
        <f>G28/E28</f>
        <v>0</v>
      </c>
      <c r="J28" s="12" t="s">
        <v>346</v>
      </c>
    </row>
    <row r="29" spans="1:10" s="4" customFormat="1" ht="109.5" customHeight="1">
      <c r="A29" s="15">
        <v>2</v>
      </c>
      <c r="B29" s="64" t="s">
        <v>347</v>
      </c>
      <c r="C29" s="71"/>
      <c r="D29" s="72"/>
      <c r="E29" s="25">
        <v>2200000</v>
      </c>
      <c r="F29" s="21">
        <v>192842</v>
      </c>
      <c r="G29" s="61">
        <f>F29</f>
        <v>192842</v>
      </c>
      <c r="H29" s="69"/>
      <c r="I29" s="20">
        <f>G29/E29</f>
        <v>0.08765545454545455</v>
      </c>
      <c r="J29" s="12" t="s">
        <v>338</v>
      </c>
    </row>
    <row r="30" spans="1:10" s="4" customFormat="1" ht="32.25" customHeight="1">
      <c r="A30" s="73" t="s">
        <v>343</v>
      </c>
      <c r="B30" s="65"/>
      <c r="C30" s="65"/>
      <c r="D30" s="66"/>
      <c r="E30" s="19">
        <f>SUM(E28:E29)</f>
        <v>2700000</v>
      </c>
      <c r="F30" s="19">
        <f>SUM(F28:F29)</f>
        <v>192842</v>
      </c>
      <c r="G30" s="61">
        <f>SUM(G28:H29)</f>
        <v>192842</v>
      </c>
      <c r="H30" s="69"/>
      <c r="I30" s="20">
        <f>G30/E30</f>
        <v>0.07142296296296297</v>
      </c>
      <c r="J30" s="12"/>
    </row>
    <row r="31" spans="1:10" s="4" customFormat="1" ht="31.5" customHeight="1">
      <c r="A31" s="15" t="s">
        <v>333</v>
      </c>
      <c r="B31" s="73" t="s">
        <v>348</v>
      </c>
      <c r="C31" s="22"/>
      <c r="D31" s="23"/>
      <c r="E31" s="21"/>
      <c r="F31" s="18"/>
      <c r="G31" s="61"/>
      <c r="H31" s="63"/>
      <c r="I31" s="18"/>
      <c r="J31" s="12"/>
    </row>
    <row r="32" spans="1:10" s="4" customFormat="1" ht="44.25" customHeight="1">
      <c r="A32" s="15">
        <v>1</v>
      </c>
      <c r="B32" s="70" t="s">
        <v>349</v>
      </c>
      <c r="C32" s="71"/>
      <c r="D32" s="72"/>
      <c r="E32" s="25">
        <v>8000</v>
      </c>
      <c r="F32" s="21">
        <v>0</v>
      </c>
      <c r="G32" s="61">
        <f aca="true" t="shared" si="1" ref="G32:G41">F32</f>
        <v>0</v>
      </c>
      <c r="H32" s="62"/>
      <c r="I32" s="20">
        <f aca="true" t="shared" si="2" ref="I32:I42">G32/E32</f>
        <v>0</v>
      </c>
      <c r="J32" s="12" t="s">
        <v>350</v>
      </c>
    </row>
    <row r="33" spans="1:10" s="4" customFormat="1" ht="50.25" customHeight="1">
      <c r="A33" s="15">
        <v>2</v>
      </c>
      <c r="B33" s="70" t="s">
        <v>351</v>
      </c>
      <c r="C33" s="75"/>
      <c r="D33" s="76"/>
      <c r="E33" s="25">
        <v>32000</v>
      </c>
      <c r="F33" s="21">
        <v>16000</v>
      </c>
      <c r="G33" s="61">
        <f t="shared" si="1"/>
        <v>16000</v>
      </c>
      <c r="H33" s="62"/>
      <c r="I33" s="20">
        <f t="shared" si="2"/>
        <v>0.5</v>
      </c>
      <c r="J33" s="12" t="s">
        <v>350</v>
      </c>
    </row>
    <row r="34" spans="1:10" s="4" customFormat="1" ht="129.75" customHeight="1">
      <c r="A34" s="15">
        <v>3</v>
      </c>
      <c r="B34" s="70" t="s">
        <v>352</v>
      </c>
      <c r="C34" s="75"/>
      <c r="D34" s="76"/>
      <c r="E34" s="25">
        <v>4047000</v>
      </c>
      <c r="F34" s="21">
        <v>76580</v>
      </c>
      <c r="G34" s="61">
        <f t="shared" si="1"/>
        <v>76580</v>
      </c>
      <c r="H34" s="62"/>
      <c r="I34" s="20">
        <f t="shared" si="2"/>
        <v>0.018922658759574995</v>
      </c>
      <c r="J34" s="12" t="s">
        <v>353</v>
      </c>
    </row>
    <row r="35" spans="1:10" s="4" customFormat="1" ht="113.25" customHeight="1">
      <c r="A35" s="15">
        <v>4</v>
      </c>
      <c r="B35" s="70" t="s">
        <v>354</v>
      </c>
      <c r="C35" s="71"/>
      <c r="D35" s="72"/>
      <c r="E35" s="25">
        <v>19700000</v>
      </c>
      <c r="F35" s="21">
        <v>581917</v>
      </c>
      <c r="G35" s="61">
        <f t="shared" si="1"/>
        <v>581917</v>
      </c>
      <c r="H35" s="62"/>
      <c r="I35" s="20">
        <f t="shared" si="2"/>
        <v>0.029538934010152285</v>
      </c>
      <c r="J35" s="12" t="s">
        <v>355</v>
      </c>
    </row>
    <row r="36" spans="1:10" s="4" customFormat="1" ht="151.5" customHeight="1">
      <c r="A36" s="15">
        <v>5</v>
      </c>
      <c r="B36" s="70" t="s">
        <v>356</v>
      </c>
      <c r="C36" s="71"/>
      <c r="D36" s="72"/>
      <c r="E36" s="25">
        <v>15312000</v>
      </c>
      <c r="F36" s="21">
        <v>5518429</v>
      </c>
      <c r="G36" s="61">
        <f t="shared" si="1"/>
        <v>5518429</v>
      </c>
      <c r="H36" s="62"/>
      <c r="I36" s="20">
        <f t="shared" si="2"/>
        <v>0.36039896812957156</v>
      </c>
      <c r="J36" s="12" t="s">
        <v>357</v>
      </c>
    </row>
    <row r="37" spans="1:10" s="4" customFormat="1" ht="60.75" customHeight="1">
      <c r="A37" s="15">
        <v>6</v>
      </c>
      <c r="B37" s="74" t="s">
        <v>358</v>
      </c>
      <c r="C37" s="68"/>
      <c r="D37" s="68"/>
      <c r="E37" s="25">
        <v>1250000</v>
      </c>
      <c r="F37" s="21">
        <v>162654</v>
      </c>
      <c r="G37" s="61">
        <f t="shared" si="1"/>
        <v>162654</v>
      </c>
      <c r="H37" s="62"/>
      <c r="I37" s="20">
        <f t="shared" si="2"/>
        <v>0.1301232</v>
      </c>
      <c r="J37" s="12" t="s">
        <v>359</v>
      </c>
    </row>
    <row r="38" spans="1:10" s="4" customFormat="1" ht="65.25" customHeight="1">
      <c r="A38" s="15">
        <v>7</v>
      </c>
      <c r="B38" s="67" t="s">
        <v>360</v>
      </c>
      <c r="C38" s="67"/>
      <c r="D38" s="67"/>
      <c r="E38" s="28">
        <v>80000</v>
      </c>
      <c r="F38" s="21">
        <v>0</v>
      </c>
      <c r="G38" s="61">
        <f t="shared" si="1"/>
        <v>0</v>
      </c>
      <c r="H38" s="62"/>
      <c r="I38" s="20">
        <f t="shared" si="2"/>
        <v>0</v>
      </c>
      <c r="J38" s="12" t="s">
        <v>361</v>
      </c>
    </row>
    <row r="39" spans="1:10" s="4" customFormat="1" ht="65.25" customHeight="1">
      <c r="A39" s="15">
        <v>8</v>
      </c>
      <c r="B39" s="70" t="s">
        <v>362</v>
      </c>
      <c r="C39" s="71"/>
      <c r="D39" s="72"/>
      <c r="E39" s="29">
        <v>5645000</v>
      </c>
      <c r="F39" s="21">
        <v>0</v>
      </c>
      <c r="G39" s="61">
        <f t="shared" si="1"/>
        <v>0</v>
      </c>
      <c r="H39" s="62"/>
      <c r="I39" s="20">
        <f t="shared" si="2"/>
        <v>0</v>
      </c>
      <c r="J39" s="12" t="s">
        <v>363</v>
      </c>
    </row>
    <row r="40" spans="1:10" s="4" customFormat="1" ht="44.25" customHeight="1">
      <c r="A40" s="15">
        <v>9</v>
      </c>
      <c r="B40" s="70" t="s">
        <v>364</v>
      </c>
      <c r="C40" s="71"/>
      <c r="D40" s="72"/>
      <c r="E40" s="29">
        <v>1237000</v>
      </c>
      <c r="F40" s="21">
        <v>0</v>
      </c>
      <c r="G40" s="61">
        <f t="shared" si="1"/>
        <v>0</v>
      </c>
      <c r="H40" s="62"/>
      <c r="I40" s="20">
        <f t="shared" si="2"/>
        <v>0</v>
      </c>
      <c r="J40" s="12" t="s">
        <v>336</v>
      </c>
    </row>
    <row r="41" spans="1:10" s="4" customFormat="1" ht="70.5" customHeight="1">
      <c r="A41" s="15">
        <v>10</v>
      </c>
      <c r="B41" s="70" t="s">
        <v>365</v>
      </c>
      <c r="C41" s="71"/>
      <c r="D41" s="72"/>
      <c r="E41" s="30">
        <v>500000</v>
      </c>
      <c r="F41" s="21">
        <v>0</v>
      </c>
      <c r="G41" s="61">
        <f t="shared" si="1"/>
        <v>0</v>
      </c>
      <c r="H41" s="62"/>
      <c r="I41" s="20">
        <f t="shared" si="2"/>
        <v>0</v>
      </c>
      <c r="J41" s="12" t="s">
        <v>366</v>
      </c>
    </row>
    <row r="42" spans="1:10" s="4" customFormat="1" ht="33" customHeight="1">
      <c r="A42" s="73" t="s">
        <v>343</v>
      </c>
      <c r="B42" s="65"/>
      <c r="C42" s="65"/>
      <c r="D42" s="66"/>
      <c r="E42" s="31">
        <f>SUM(E32:E41)</f>
        <v>47811000</v>
      </c>
      <c r="F42" s="31">
        <f>SUM(F32:F41)</f>
        <v>6355580</v>
      </c>
      <c r="G42" s="111">
        <f>SUM(G32:H41)</f>
        <v>6355580</v>
      </c>
      <c r="H42" s="62"/>
      <c r="I42" s="20">
        <f t="shared" si="2"/>
        <v>0.1329313337934785</v>
      </c>
      <c r="J42" s="12"/>
    </row>
    <row r="43" spans="1:10" s="4" customFormat="1" ht="28.5" customHeight="1">
      <c r="A43" s="15" t="s">
        <v>333</v>
      </c>
      <c r="B43" s="77" t="s">
        <v>367</v>
      </c>
      <c r="C43" s="77"/>
      <c r="D43" s="77"/>
      <c r="E43" s="13"/>
      <c r="F43" s="13"/>
      <c r="G43" s="109"/>
      <c r="H43" s="110"/>
      <c r="I43" s="13"/>
      <c r="J43" s="12"/>
    </row>
    <row r="44" spans="1:10" s="4" customFormat="1" ht="44.25" customHeight="1">
      <c r="A44" s="15">
        <v>1</v>
      </c>
      <c r="B44" s="74" t="s">
        <v>368</v>
      </c>
      <c r="C44" s="74"/>
      <c r="D44" s="74"/>
      <c r="E44" s="25">
        <v>1200000</v>
      </c>
      <c r="F44" s="21">
        <v>0</v>
      </c>
      <c r="G44" s="61">
        <f aca="true" t="shared" si="3" ref="G44:G59">F44</f>
        <v>0</v>
      </c>
      <c r="H44" s="62"/>
      <c r="I44" s="32">
        <f aca="true" t="shared" si="4" ref="I44:I60">G44/E44</f>
        <v>0</v>
      </c>
      <c r="J44" s="33" t="s">
        <v>346</v>
      </c>
    </row>
    <row r="45" spans="1:10" s="4" customFormat="1" ht="90.75" customHeight="1">
      <c r="A45" s="15">
        <v>2</v>
      </c>
      <c r="B45" s="70" t="s">
        <v>369</v>
      </c>
      <c r="C45" s="71"/>
      <c r="D45" s="72"/>
      <c r="E45" s="25">
        <v>80000</v>
      </c>
      <c r="F45" s="21">
        <v>0</v>
      </c>
      <c r="G45" s="61">
        <f t="shared" si="3"/>
        <v>0</v>
      </c>
      <c r="H45" s="62"/>
      <c r="I45" s="32">
        <f t="shared" si="4"/>
        <v>0</v>
      </c>
      <c r="J45" s="33" t="s">
        <v>361</v>
      </c>
    </row>
    <row r="46" spans="1:10" s="4" customFormat="1" ht="44.25" customHeight="1">
      <c r="A46" s="15">
        <v>3</v>
      </c>
      <c r="B46" s="70" t="s">
        <v>370</v>
      </c>
      <c r="C46" s="65"/>
      <c r="D46" s="66"/>
      <c r="E46" s="25">
        <v>1000000</v>
      </c>
      <c r="F46" s="18">
        <v>0</v>
      </c>
      <c r="G46" s="61">
        <f t="shared" si="3"/>
        <v>0</v>
      </c>
      <c r="H46" s="62"/>
      <c r="I46" s="32">
        <f t="shared" si="4"/>
        <v>0</v>
      </c>
      <c r="J46" s="33" t="s">
        <v>346</v>
      </c>
    </row>
    <row r="47" spans="1:10" s="4" customFormat="1" ht="150.75" customHeight="1">
      <c r="A47" s="15">
        <v>4</v>
      </c>
      <c r="B47" s="70" t="s">
        <v>371</v>
      </c>
      <c r="C47" s="75"/>
      <c r="D47" s="76"/>
      <c r="E47" s="25">
        <v>7930000</v>
      </c>
      <c r="F47" s="18">
        <v>0</v>
      </c>
      <c r="G47" s="61">
        <f t="shared" si="3"/>
        <v>0</v>
      </c>
      <c r="H47" s="62"/>
      <c r="I47" s="32">
        <f t="shared" si="4"/>
        <v>0</v>
      </c>
      <c r="J47" s="33" t="s">
        <v>372</v>
      </c>
    </row>
    <row r="48" spans="1:10" s="4" customFormat="1" ht="55.5" customHeight="1">
      <c r="A48" s="15">
        <v>5</v>
      </c>
      <c r="B48" s="70" t="s">
        <v>373</v>
      </c>
      <c r="C48" s="71"/>
      <c r="D48" s="72"/>
      <c r="E48" s="25">
        <v>300000</v>
      </c>
      <c r="F48" s="21">
        <v>0</v>
      </c>
      <c r="G48" s="61">
        <f t="shared" si="3"/>
        <v>0</v>
      </c>
      <c r="H48" s="62"/>
      <c r="I48" s="32">
        <f t="shared" si="4"/>
        <v>0</v>
      </c>
      <c r="J48" s="33" t="s">
        <v>374</v>
      </c>
    </row>
    <row r="49" spans="1:10" s="4" customFormat="1" ht="140.25" customHeight="1">
      <c r="A49" s="15">
        <v>6</v>
      </c>
      <c r="B49" s="70" t="s">
        <v>375</v>
      </c>
      <c r="C49" s="75"/>
      <c r="D49" s="76"/>
      <c r="E49" s="25">
        <v>73760000</v>
      </c>
      <c r="F49" s="18">
        <v>9692817</v>
      </c>
      <c r="G49" s="61">
        <f t="shared" si="3"/>
        <v>9692817</v>
      </c>
      <c r="H49" s="62"/>
      <c r="I49" s="32">
        <f t="shared" si="4"/>
        <v>0.13141020878524945</v>
      </c>
      <c r="J49" s="33" t="s">
        <v>376</v>
      </c>
    </row>
    <row r="50" spans="1:13" s="4" customFormat="1" ht="46.5" customHeight="1">
      <c r="A50" s="15">
        <v>7</v>
      </c>
      <c r="B50" s="70" t="s">
        <v>377</v>
      </c>
      <c r="C50" s="75"/>
      <c r="D50" s="76"/>
      <c r="E50" s="25">
        <v>80000</v>
      </c>
      <c r="F50" s="18">
        <v>0</v>
      </c>
      <c r="G50" s="61">
        <f t="shared" si="3"/>
        <v>0</v>
      </c>
      <c r="H50" s="62"/>
      <c r="I50" s="32">
        <f t="shared" si="4"/>
        <v>0</v>
      </c>
      <c r="J50" s="33" t="s">
        <v>378</v>
      </c>
      <c r="M50" s="34"/>
    </row>
    <row r="51" spans="1:10" s="4" customFormat="1" ht="44.25" customHeight="1">
      <c r="A51" s="15">
        <v>8</v>
      </c>
      <c r="B51" s="70" t="s">
        <v>379</v>
      </c>
      <c r="C51" s="65"/>
      <c r="D51" s="66"/>
      <c r="E51" s="25">
        <v>1000000</v>
      </c>
      <c r="F51" s="21">
        <v>0</v>
      </c>
      <c r="G51" s="61">
        <f t="shared" si="3"/>
        <v>0</v>
      </c>
      <c r="H51" s="62"/>
      <c r="I51" s="32">
        <f t="shared" si="4"/>
        <v>0</v>
      </c>
      <c r="J51" s="33" t="s">
        <v>338</v>
      </c>
    </row>
    <row r="52" spans="1:10" s="4" customFormat="1" ht="44.25" customHeight="1">
      <c r="A52" s="15">
        <v>9</v>
      </c>
      <c r="B52" s="70" t="s">
        <v>380</v>
      </c>
      <c r="C52" s="71"/>
      <c r="D52" s="72"/>
      <c r="E52" s="25">
        <v>10800000</v>
      </c>
      <c r="F52" s="18">
        <v>913624</v>
      </c>
      <c r="G52" s="61">
        <f t="shared" si="3"/>
        <v>913624</v>
      </c>
      <c r="H52" s="62"/>
      <c r="I52" s="32">
        <f t="shared" si="4"/>
        <v>0.08459481481481482</v>
      </c>
      <c r="J52" s="33" t="s">
        <v>381</v>
      </c>
    </row>
    <row r="53" spans="1:10" s="4" customFormat="1" ht="106.5" customHeight="1">
      <c r="A53" s="15">
        <v>10</v>
      </c>
      <c r="B53" s="70" t="s">
        <v>382</v>
      </c>
      <c r="C53" s="75"/>
      <c r="D53" s="76"/>
      <c r="E53" s="25">
        <v>8300000</v>
      </c>
      <c r="F53" s="18">
        <v>650000</v>
      </c>
      <c r="G53" s="61">
        <f t="shared" si="3"/>
        <v>650000</v>
      </c>
      <c r="H53" s="62"/>
      <c r="I53" s="32">
        <f t="shared" si="4"/>
        <v>0.0783132530120482</v>
      </c>
      <c r="J53" s="33" t="s">
        <v>383</v>
      </c>
    </row>
    <row r="54" spans="1:10" s="4" customFormat="1" ht="78.75" customHeight="1">
      <c r="A54" s="15">
        <v>11</v>
      </c>
      <c r="B54" s="83" t="s">
        <v>384</v>
      </c>
      <c r="C54" s="84"/>
      <c r="D54" s="85"/>
      <c r="E54" s="25">
        <v>130000</v>
      </c>
      <c r="F54" s="18">
        <v>0</v>
      </c>
      <c r="G54" s="61">
        <f t="shared" si="3"/>
        <v>0</v>
      </c>
      <c r="H54" s="62"/>
      <c r="I54" s="32">
        <f t="shared" si="4"/>
        <v>0</v>
      </c>
      <c r="J54" s="33" t="s">
        <v>361</v>
      </c>
    </row>
    <row r="55" spans="1:10" s="4" customFormat="1" ht="80.25" customHeight="1">
      <c r="A55" s="15">
        <v>12</v>
      </c>
      <c r="B55" s="83" t="s">
        <v>385</v>
      </c>
      <c r="C55" s="86"/>
      <c r="D55" s="54"/>
      <c r="E55" s="25">
        <v>52000</v>
      </c>
      <c r="F55" s="18">
        <v>0</v>
      </c>
      <c r="G55" s="61">
        <f t="shared" si="3"/>
        <v>0</v>
      </c>
      <c r="H55" s="62"/>
      <c r="I55" s="32">
        <f t="shared" si="4"/>
        <v>0</v>
      </c>
      <c r="J55" s="33" t="s">
        <v>361</v>
      </c>
    </row>
    <row r="56" spans="1:10" s="4" customFormat="1" ht="85.5" customHeight="1">
      <c r="A56" s="15">
        <v>13</v>
      </c>
      <c r="B56" s="83" t="s">
        <v>386</v>
      </c>
      <c r="C56" s="86"/>
      <c r="D56" s="54"/>
      <c r="E56" s="25">
        <v>800000</v>
      </c>
      <c r="F56" s="18">
        <v>0</v>
      </c>
      <c r="G56" s="61">
        <f t="shared" si="3"/>
        <v>0</v>
      </c>
      <c r="H56" s="62"/>
      <c r="I56" s="32">
        <f t="shared" si="4"/>
        <v>0</v>
      </c>
      <c r="J56" s="33" t="s">
        <v>387</v>
      </c>
    </row>
    <row r="57" spans="1:10" s="4" customFormat="1" ht="44.25" customHeight="1">
      <c r="A57" s="15">
        <v>14</v>
      </c>
      <c r="B57" s="83" t="s">
        <v>388</v>
      </c>
      <c r="C57" s="35"/>
      <c r="D57" s="36"/>
      <c r="E57" s="25">
        <v>81279000</v>
      </c>
      <c r="F57" s="18">
        <v>52800000</v>
      </c>
      <c r="G57" s="61">
        <f t="shared" si="3"/>
        <v>52800000</v>
      </c>
      <c r="H57" s="62"/>
      <c r="I57" s="32">
        <f t="shared" si="4"/>
        <v>0.6496142915144133</v>
      </c>
      <c r="J57" s="33" t="s">
        <v>340</v>
      </c>
    </row>
    <row r="58" spans="1:10" s="4" customFormat="1" ht="44.25" customHeight="1">
      <c r="A58" s="15">
        <v>15</v>
      </c>
      <c r="B58" s="80" t="s">
        <v>389</v>
      </c>
      <c r="C58" s="81"/>
      <c r="D58" s="82"/>
      <c r="E58" s="38">
        <v>80000</v>
      </c>
      <c r="F58" s="39">
        <v>0</v>
      </c>
      <c r="G58" s="61">
        <f t="shared" si="3"/>
        <v>0</v>
      </c>
      <c r="H58" s="62"/>
      <c r="I58" s="32">
        <f t="shared" si="4"/>
        <v>0</v>
      </c>
      <c r="J58" s="12" t="s">
        <v>366</v>
      </c>
    </row>
    <row r="59" spans="1:10" s="4" customFormat="1" ht="44.25" customHeight="1">
      <c r="A59" s="15">
        <v>16</v>
      </c>
      <c r="B59" s="80" t="s">
        <v>390</v>
      </c>
      <c r="C59" s="81"/>
      <c r="D59" s="82"/>
      <c r="E59" s="38">
        <v>900000</v>
      </c>
      <c r="F59" s="39">
        <v>197500</v>
      </c>
      <c r="G59" s="61">
        <f t="shared" si="3"/>
        <v>197500</v>
      </c>
      <c r="H59" s="62"/>
      <c r="I59" s="32">
        <f t="shared" si="4"/>
        <v>0.21944444444444444</v>
      </c>
      <c r="J59" s="12" t="s">
        <v>366</v>
      </c>
    </row>
    <row r="60" spans="1:10" s="4" customFormat="1" ht="32.25" customHeight="1">
      <c r="A60" s="73" t="s">
        <v>343</v>
      </c>
      <c r="B60" s="65"/>
      <c r="C60" s="65"/>
      <c r="D60" s="66"/>
      <c r="E60" s="21">
        <f>SUM(E44:E59)</f>
        <v>187691000</v>
      </c>
      <c r="F60" s="21">
        <f>SUM(F44:F59)</f>
        <v>64253941</v>
      </c>
      <c r="G60" s="61">
        <f>SUM(G44:H59)</f>
        <v>64253941</v>
      </c>
      <c r="H60" s="62"/>
      <c r="I60" s="32">
        <f t="shared" si="4"/>
        <v>0.3423389560501036</v>
      </c>
      <c r="J60" s="12"/>
    </row>
    <row r="61" spans="1:10" s="4" customFormat="1" ht="28.5" customHeight="1">
      <c r="A61" s="12" t="s">
        <v>333</v>
      </c>
      <c r="B61" s="77" t="s">
        <v>391</v>
      </c>
      <c r="C61" s="77"/>
      <c r="D61" s="77"/>
      <c r="E61" s="13"/>
      <c r="F61" s="13"/>
      <c r="G61" s="109"/>
      <c r="H61" s="110"/>
      <c r="I61" s="13"/>
      <c r="J61" s="12"/>
    </row>
    <row r="62" spans="1:10" s="4" customFormat="1" ht="76.5" customHeight="1">
      <c r="A62" s="15">
        <v>1</v>
      </c>
      <c r="B62" s="64" t="s">
        <v>392</v>
      </c>
      <c r="C62" s="78"/>
      <c r="D62" s="79"/>
      <c r="E62" s="16">
        <v>68463000</v>
      </c>
      <c r="F62" s="13">
        <v>20200000</v>
      </c>
      <c r="G62" s="61">
        <f aca="true" t="shared" si="5" ref="G62:G72">F62</f>
        <v>20200000</v>
      </c>
      <c r="H62" s="62"/>
      <c r="I62" s="20">
        <f aca="true" t="shared" si="6" ref="I62:I73">G62/E62</f>
        <v>0.29504988095759754</v>
      </c>
      <c r="J62" s="12" t="s">
        <v>340</v>
      </c>
    </row>
    <row r="63" spans="1:10" s="4" customFormat="1" ht="44.25" customHeight="1">
      <c r="A63" s="15">
        <v>2</v>
      </c>
      <c r="B63" s="67" t="s">
        <v>393</v>
      </c>
      <c r="C63" s="67"/>
      <c r="D63" s="67"/>
      <c r="E63" s="25">
        <v>50000</v>
      </c>
      <c r="F63" s="21">
        <v>0</v>
      </c>
      <c r="G63" s="61">
        <f t="shared" si="5"/>
        <v>0</v>
      </c>
      <c r="H63" s="62"/>
      <c r="I63" s="20">
        <f t="shared" si="6"/>
        <v>0</v>
      </c>
      <c r="J63" s="12" t="s">
        <v>394</v>
      </c>
    </row>
    <row r="64" spans="1:10" s="4" customFormat="1" ht="44.25" customHeight="1">
      <c r="A64" s="15">
        <v>3</v>
      </c>
      <c r="B64" s="64" t="s">
        <v>395</v>
      </c>
      <c r="C64" s="78"/>
      <c r="D64" s="79"/>
      <c r="E64" s="25">
        <v>786000</v>
      </c>
      <c r="F64" s="21">
        <v>453925</v>
      </c>
      <c r="G64" s="61">
        <f t="shared" si="5"/>
        <v>453925</v>
      </c>
      <c r="H64" s="62"/>
      <c r="I64" s="20">
        <f t="shared" si="6"/>
        <v>0.5775127226463105</v>
      </c>
      <c r="J64" s="12" t="s">
        <v>396</v>
      </c>
    </row>
    <row r="65" spans="1:10" s="4" customFormat="1" ht="80.25" customHeight="1">
      <c r="A65" s="15">
        <v>4</v>
      </c>
      <c r="B65" s="99" t="s">
        <v>397</v>
      </c>
      <c r="C65" s="100"/>
      <c r="D65" s="101"/>
      <c r="E65" s="25">
        <v>1324000</v>
      </c>
      <c r="F65" s="21">
        <v>379775</v>
      </c>
      <c r="G65" s="61">
        <f t="shared" si="5"/>
        <v>379775</v>
      </c>
      <c r="H65" s="62"/>
      <c r="I65" s="20">
        <f t="shared" si="6"/>
        <v>0.2868391238670695</v>
      </c>
      <c r="J65" s="33" t="s">
        <v>338</v>
      </c>
    </row>
    <row r="66" spans="1:10" s="4" customFormat="1" ht="67.5" customHeight="1">
      <c r="A66" s="15">
        <v>5</v>
      </c>
      <c r="B66" s="64" t="s">
        <v>398</v>
      </c>
      <c r="C66" s="78"/>
      <c r="D66" s="79"/>
      <c r="E66" s="25">
        <v>2101000</v>
      </c>
      <c r="F66" s="21">
        <v>655000</v>
      </c>
      <c r="G66" s="61">
        <f t="shared" si="5"/>
        <v>655000</v>
      </c>
      <c r="H66" s="62"/>
      <c r="I66" s="20">
        <f t="shared" si="6"/>
        <v>0.3117563065207044</v>
      </c>
      <c r="J66" s="12" t="s">
        <v>396</v>
      </c>
    </row>
    <row r="67" spans="1:10" s="4" customFormat="1" ht="67.5" customHeight="1">
      <c r="A67" s="15">
        <v>6</v>
      </c>
      <c r="B67" s="64" t="s">
        <v>399</v>
      </c>
      <c r="C67" s="65"/>
      <c r="D67" s="66"/>
      <c r="E67" s="25">
        <v>1575000</v>
      </c>
      <c r="F67" s="21">
        <v>303139</v>
      </c>
      <c r="G67" s="61">
        <f t="shared" si="5"/>
        <v>303139</v>
      </c>
      <c r="H67" s="62"/>
      <c r="I67" s="20">
        <f t="shared" si="6"/>
        <v>0.19246920634920636</v>
      </c>
      <c r="J67" s="12" t="s">
        <v>394</v>
      </c>
    </row>
    <row r="68" spans="1:10" s="4" customFormat="1" ht="80.25" customHeight="1">
      <c r="A68" s="15">
        <v>7</v>
      </c>
      <c r="B68" s="64" t="s">
        <v>400</v>
      </c>
      <c r="C68" s="65"/>
      <c r="D68" s="66"/>
      <c r="E68" s="25">
        <v>1500000</v>
      </c>
      <c r="F68" s="21">
        <v>0</v>
      </c>
      <c r="G68" s="61">
        <f t="shared" si="5"/>
        <v>0</v>
      </c>
      <c r="H68" s="62"/>
      <c r="I68" s="20">
        <f t="shared" si="6"/>
        <v>0</v>
      </c>
      <c r="J68" s="12" t="s">
        <v>338</v>
      </c>
    </row>
    <row r="69" spans="1:10" s="4" customFormat="1" ht="80.25" customHeight="1">
      <c r="A69" s="15">
        <v>8</v>
      </c>
      <c r="B69" s="64" t="s">
        <v>401</v>
      </c>
      <c r="C69" s="65"/>
      <c r="D69" s="66"/>
      <c r="E69" s="25">
        <v>70000</v>
      </c>
      <c r="F69" s="21">
        <v>0</v>
      </c>
      <c r="G69" s="61">
        <f t="shared" si="5"/>
        <v>0</v>
      </c>
      <c r="H69" s="62"/>
      <c r="I69" s="20">
        <f t="shared" si="6"/>
        <v>0</v>
      </c>
      <c r="J69" s="12" t="s">
        <v>361</v>
      </c>
    </row>
    <row r="70" spans="1:10" s="4" customFormat="1" ht="80.25" customHeight="1">
      <c r="A70" s="15">
        <v>9</v>
      </c>
      <c r="B70" s="64" t="s">
        <v>402</v>
      </c>
      <c r="C70" s="65"/>
      <c r="D70" s="66"/>
      <c r="E70" s="25">
        <v>1086000</v>
      </c>
      <c r="F70" s="21">
        <v>0</v>
      </c>
      <c r="G70" s="61">
        <f t="shared" si="5"/>
        <v>0</v>
      </c>
      <c r="H70" s="62"/>
      <c r="I70" s="20">
        <f t="shared" si="6"/>
        <v>0</v>
      </c>
      <c r="J70" s="12" t="s">
        <v>361</v>
      </c>
    </row>
    <row r="71" spans="1:10" s="4" customFormat="1" ht="62.25" customHeight="1">
      <c r="A71" s="15">
        <v>10</v>
      </c>
      <c r="B71" s="64" t="s">
        <v>403</v>
      </c>
      <c r="C71" s="65"/>
      <c r="D71" s="66"/>
      <c r="E71" s="25">
        <v>30000</v>
      </c>
      <c r="F71" s="21">
        <v>0</v>
      </c>
      <c r="G71" s="61">
        <f t="shared" si="5"/>
        <v>0</v>
      </c>
      <c r="H71" s="62"/>
      <c r="I71" s="20">
        <f t="shared" si="6"/>
        <v>0</v>
      </c>
      <c r="J71" s="12" t="s">
        <v>361</v>
      </c>
    </row>
    <row r="72" spans="1:10" s="4" customFormat="1" ht="57" customHeight="1">
      <c r="A72" s="15">
        <v>11</v>
      </c>
      <c r="B72" s="64" t="s">
        <v>404</v>
      </c>
      <c r="C72" s="65"/>
      <c r="D72" s="66"/>
      <c r="E72" s="25">
        <v>350000</v>
      </c>
      <c r="F72" s="21">
        <v>0</v>
      </c>
      <c r="G72" s="61">
        <f t="shared" si="5"/>
        <v>0</v>
      </c>
      <c r="H72" s="62"/>
      <c r="I72" s="20">
        <f t="shared" si="6"/>
        <v>0</v>
      </c>
      <c r="J72" s="12" t="s">
        <v>361</v>
      </c>
    </row>
    <row r="73" spans="1:10" s="4" customFormat="1" ht="33" customHeight="1">
      <c r="A73" s="73" t="s">
        <v>343</v>
      </c>
      <c r="B73" s="65"/>
      <c r="C73" s="65"/>
      <c r="D73" s="66"/>
      <c r="E73" s="21">
        <f>SUM(E62:E72)</f>
        <v>77335000</v>
      </c>
      <c r="F73" s="21">
        <f>SUM(F62:F72)</f>
        <v>21991839</v>
      </c>
      <c r="G73" s="61">
        <f>SUM(G62:H72)</f>
        <v>21991839</v>
      </c>
      <c r="H73" s="62"/>
      <c r="I73" s="20">
        <f t="shared" si="6"/>
        <v>0.284371099760781</v>
      </c>
      <c r="J73" s="12"/>
    </row>
    <row r="74" spans="1:10" s="4" customFormat="1" ht="38.25" customHeight="1">
      <c r="A74" s="12" t="s">
        <v>0</v>
      </c>
      <c r="B74" s="105" t="s">
        <v>405</v>
      </c>
      <c r="C74" s="65"/>
      <c r="D74" s="66"/>
      <c r="E74" s="40"/>
      <c r="F74" s="21"/>
      <c r="G74" s="61"/>
      <c r="H74" s="63"/>
      <c r="I74" s="20"/>
      <c r="J74" s="12"/>
    </row>
    <row r="75" spans="1:10" s="4" customFormat="1" ht="95.25" customHeight="1">
      <c r="A75" s="15">
        <v>1</v>
      </c>
      <c r="B75" s="67" t="s">
        <v>406</v>
      </c>
      <c r="C75" s="68"/>
      <c r="D75" s="68"/>
      <c r="E75" s="25">
        <v>8846000</v>
      </c>
      <c r="F75" s="21">
        <v>0</v>
      </c>
      <c r="G75" s="61">
        <f aca="true" t="shared" si="7" ref="G75:G80">F75</f>
        <v>0</v>
      </c>
      <c r="H75" s="69"/>
      <c r="I75" s="20">
        <f aca="true" t="shared" si="8" ref="I75:I81">G75/E75</f>
        <v>0</v>
      </c>
      <c r="J75" s="12" t="s">
        <v>338</v>
      </c>
    </row>
    <row r="76" spans="1:10" s="4" customFormat="1" ht="67.5" customHeight="1">
      <c r="A76" s="15">
        <v>2</v>
      </c>
      <c r="B76" s="78" t="s">
        <v>407</v>
      </c>
      <c r="C76" s="71"/>
      <c r="D76" s="72"/>
      <c r="E76" s="19">
        <v>760000</v>
      </c>
      <c r="F76" s="21">
        <v>80400</v>
      </c>
      <c r="G76" s="61">
        <f t="shared" si="7"/>
        <v>80400</v>
      </c>
      <c r="H76" s="69"/>
      <c r="I76" s="20">
        <f t="shared" si="8"/>
        <v>0.10578947368421053</v>
      </c>
      <c r="J76" s="41" t="s">
        <v>408</v>
      </c>
    </row>
    <row r="77" spans="1:10" s="4" customFormat="1" ht="80.25" customHeight="1">
      <c r="A77" s="15">
        <v>3</v>
      </c>
      <c r="B77" s="78" t="s">
        <v>409</v>
      </c>
      <c r="C77" s="71"/>
      <c r="D77" s="72"/>
      <c r="E77" s="19">
        <v>240000</v>
      </c>
      <c r="F77" s="21">
        <v>43600</v>
      </c>
      <c r="G77" s="61">
        <f t="shared" si="7"/>
        <v>43600</v>
      </c>
      <c r="H77" s="69"/>
      <c r="I77" s="20">
        <f t="shared" si="8"/>
        <v>0.18166666666666667</v>
      </c>
      <c r="J77" s="41" t="s">
        <v>410</v>
      </c>
    </row>
    <row r="78" spans="1:10" s="4" customFormat="1" ht="51.75" customHeight="1">
      <c r="A78" s="15">
        <v>4</v>
      </c>
      <c r="B78" s="78" t="s">
        <v>411</v>
      </c>
      <c r="C78" s="71"/>
      <c r="D78" s="72"/>
      <c r="E78" s="19">
        <v>40000</v>
      </c>
      <c r="F78" s="21">
        <v>20000</v>
      </c>
      <c r="G78" s="61">
        <f t="shared" si="7"/>
        <v>20000</v>
      </c>
      <c r="H78" s="69"/>
      <c r="I78" s="20">
        <f t="shared" si="8"/>
        <v>0.5</v>
      </c>
      <c r="J78" s="41" t="s">
        <v>412</v>
      </c>
    </row>
    <row r="79" spans="1:10" s="4" customFormat="1" ht="68.25" customHeight="1">
      <c r="A79" s="15">
        <v>5</v>
      </c>
      <c r="B79" s="78" t="s">
        <v>413</v>
      </c>
      <c r="C79" s="71"/>
      <c r="D79" s="72"/>
      <c r="E79" s="19">
        <v>1285000</v>
      </c>
      <c r="F79" s="21">
        <v>121200</v>
      </c>
      <c r="G79" s="61">
        <f t="shared" si="7"/>
        <v>121200</v>
      </c>
      <c r="H79" s="69"/>
      <c r="I79" s="20">
        <f t="shared" si="8"/>
        <v>0.09431906614785993</v>
      </c>
      <c r="J79" s="41" t="s">
        <v>412</v>
      </c>
    </row>
    <row r="80" spans="1:10" s="4" customFormat="1" ht="38.25" customHeight="1">
      <c r="A80" s="15">
        <v>6</v>
      </c>
      <c r="B80" s="78" t="s">
        <v>414</v>
      </c>
      <c r="C80" s="71"/>
      <c r="D80" s="72"/>
      <c r="E80" s="19">
        <v>100000</v>
      </c>
      <c r="F80" s="21">
        <v>0</v>
      </c>
      <c r="G80" s="61">
        <f t="shared" si="7"/>
        <v>0</v>
      </c>
      <c r="H80" s="69"/>
      <c r="I80" s="20">
        <f t="shared" si="8"/>
        <v>0</v>
      </c>
      <c r="J80" s="41" t="s">
        <v>412</v>
      </c>
    </row>
    <row r="81" spans="1:10" s="4" customFormat="1" ht="33" customHeight="1">
      <c r="A81" s="73" t="s">
        <v>343</v>
      </c>
      <c r="B81" s="65"/>
      <c r="C81" s="65"/>
      <c r="D81" s="66"/>
      <c r="E81" s="19">
        <f>SUM(E75:E80)</f>
        <v>11271000</v>
      </c>
      <c r="F81" s="19">
        <f>SUM(F75:F80)</f>
        <v>265200</v>
      </c>
      <c r="G81" s="61">
        <f>SUM(G75:H80)</f>
        <v>265200</v>
      </c>
      <c r="H81" s="63"/>
      <c r="I81" s="20">
        <f t="shared" si="8"/>
        <v>0.023529411764705882</v>
      </c>
      <c r="J81" s="12"/>
    </row>
    <row r="82" spans="1:10" s="4" customFormat="1" ht="33" customHeight="1">
      <c r="A82" s="106" t="s">
        <v>415</v>
      </c>
      <c r="B82" s="107"/>
      <c r="C82" s="107"/>
      <c r="D82" s="108"/>
      <c r="E82" s="19">
        <f>E26+E30+E42+E60+E73+E81</f>
        <v>375645000</v>
      </c>
      <c r="F82" s="19">
        <f>F26+F30+F42+F60+F73+F81</f>
        <v>98739282</v>
      </c>
      <c r="G82" s="18" t="s">
        <v>416</v>
      </c>
      <c r="H82" s="19">
        <f>G26+G30+G42+G60+G73+G81</f>
        <v>98739282</v>
      </c>
      <c r="I82" s="20">
        <f>H82/E82</f>
        <v>0.2628526454498263</v>
      </c>
      <c r="J82" s="27"/>
    </row>
    <row r="83" spans="1:10" s="4" customFormat="1" ht="28.5" customHeight="1">
      <c r="A83" s="102" t="s">
        <v>417</v>
      </c>
      <c r="B83" s="103"/>
      <c r="C83" s="103"/>
      <c r="D83" s="103"/>
      <c r="E83" s="103"/>
      <c r="F83" s="103"/>
      <c r="G83" s="103"/>
      <c r="H83" s="103"/>
      <c r="I83" s="103"/>
      <c r="J83" s="103"/>
    </row>
    <row r="84" spans="1:10" s="4" customFormat="1" ht="36.75" customHeight="1">
      <c r="A84" s="95" t="s">
        <v>418</v>
      </c>
      <c r="B84" s="96"/>
      <c r="C84" s="96"/>
      <c r="D84" s="96"/>
      <c r="E84" s="96"/>
      <c r="F84" s="96"/>
      <c r="G84" s="96"/>
      <c r="H84" s="96"/>
      <c r="I84" s="96"/>
      <c r="J84" s="96"/>
    </row>
    <row r="85" spans="1:11" s="4" customFormat="1" ht="45" customHeight="1">
      <c r="A85" s="6" t="s">
        <v>419</v>
      </c>
      <c r="B85" s="95" t="s">
        <v>420</v>
      </c>
      <c r="C85" s="96"/>
      <c r="D85" s="96"/>
      <c r="E85" s="96"/>
      <c r="F85" s="96"/>
      <c r="G85" s="96"/>
      <c r="H85" s="96"/>
      <c r="I85" s="96"/>
      <c r="J85" s="96"/>
      <c r="K85" s="96"/>
    </row>
    <row r="86" spans="1:11" s="4" customFormat="1" ht="44.25" customHeight="1">
      <c r="A86" s="6"/>
      <c r="B86" s="95" t="s">
        <v>421</v>
      </c>
      <c r="C86" s="96"/>
      <c r="D86" s="96"/>
      <c r="E86" s="96"/>
      <c r="F86" s="96"/>
      <c r="G86" s="96"/>
      <c r="H86" s="96"/>
      <c r="I86" s="96"/>
      <c r="J86" s="96"/>
      <c r="K86" s="96"/>
    </row>
    <row r="87" spans="1:10" s="4" customFormat="1" ht="24.75" customHeight="1">
      <c r="A87" s="6" t="s">
        <v>422</v>
      </c>
      <c r="B87" s="95" t="s">
        <v>423</v>
      </c>
      <c r="C87" s="96"/>
      <c r="D87" s="96"/>
      <c r="E87" s="96"/>
      <c r="F87" s="96"/>
      <c r="G87" s="96"/>
      <c r="H87" s="96"/>
      <c r="I87" s="96"/>
      <c r="J87" s="96"/>
    </row>
    <row r="88" spans="1:10" s="4" customFormat="1" ht="133.5" customHeight="1" hidden="1">
      <c r="A88" s="37"/>
      <c r="B88" s="37"/>
      <c r="C88" s="37"/>
      <c r="D88" s="37"/>
      <c r="E88" s="37"/>
      <c r="F88" s="37"/>
      <c r="G88" s="37"/>
      <c r="H88" s="37"/>
      <c r="I88" s="37"/>
      <c r="J88" s="6"/>
    </row>
    <row r="89" spans="1:10" s="4" customFormat="1" ht="209.25" customHeight="1">
      <c r="A89" s="3"/>
      <c r="B89" s="95" t="s">
        <v>1</v>
      </c>
      <c r="C89" s="96"/>
      <c r="D89" s="96"/>
      <c r="E89" s="96"/>
      <c r="F89" s="96"/>
      <c r="G89" s="96"/>
      <c r="H89" s="96"/>
      <c r="I89" s="96"/>
      <c r="J89" s="96"/>
    </row>
    <row r="90" spans="1:10" s="4" customFormat="1" ht="24.75" customHeight="1">
      <c r="A90" s="37" t="s">
        <v>424</v>
      </c>
      <c r="B90" s="104"/>
      <c r="C90" s="104"/>
      <c r="D90" s="104"/>
      <c r="E90" s="104"/>
      <c r="F90" s="104"/>
      <c r="G90" s="104"/>
      <c r="H90" s="104"/>
      <c r="I90" s="104"/>
      <c r="J90" s="104"/>
    </row>
    <row r="91" spans="1:11" s="4" customFormat="1" ht="24.75" customHeight="1">
      <c r="A91" s="6" t="s">
        <v>419</v>
      </c>
      <c r="B91" s="95" t="s">
        <v>425</v>
      </c>
      <c r="C91" s="96"/>
      <c r="D91" s="96"/>
      <c r="E91" s="96"/>
      <c r="F91" s="96"/>
      <c r="G91" s="96"/>
      <c r="H91" s="96"/>
      <c r="I91" s="96"/>
      <c r="J91" s="96"/>
      <c r="K91" s="96"/>
    </row>
    <row r="92" spans="1:10" s="4" customFormat="1" ht="24.75" customHeight="1">
      <c r="A92" s="6" t="s">
        <v>422</v>
      </c>
      <c r="B92" s="97" t="s">
        <v>426</v>
      </c>
      <c r="C92" s="98"/>
      <c r="D92" s="98"/>
      <c r="E92" s="98"/>
      <c r="F92" s="98"/>
      <c r="G92" s="98"/>
      <c r="H92" s="98"/>
      <c r="I92" s="98"/>
      <c r="J92" s="98"/>
    </row>
    <row r="93" spans="1:10" s="4" customFormat="1" ht="16.5" customHeight="1">
      <c r="A93" s="89"/>
      <c r="B93" s="89"/>
      <c r="C93" s="89"/>
      <c r="D93" s="89"/>
      <c r="E93" s="89"/>
      <c r="F93" s="89"/>
      <c r="G93" s="89"/>
      <c r="H93" s="89"/>
      <c r="I93" s="89"/>
      <c r="J93" s="89"/>
    </row>
    <row r="94" spans="1:10" s="4" customFormat="1" ht="16.5">
      <c r="A94" s="42"/>
      <c r="B94" s="42"/>
      <c r="C94" s="42"/>
      <c r="D94" s="42"/>
      <c r="E94" s="42"/>
      <c r="F94" s="42"/>
      <c r="G94" s="42"/>
      <c r="H94" s="42"/>
      <c r="I94" s="43"/>
      <c r="J94" s="42"/>
    </row>
    <row r="95" spans="1:10" s="4" customFormat="1" ht="16.5">
      <c r="A95" s="42"/>
      <c r="B95" s="42"/>
      <c r="C95" s="42"/>
      <c r="D95" s="42"/>
      <c r="E95" s="42"/>
      <c r="F95" s="42"/>
      <c r="G95" s="42"/>
      <c r="H95" s="42"/>
      <c r="I95" s="43"/>
      <c r="J95" s="42"/>
    </row>
    <row r="96" spans="1:10" s="4" customFormat="1" ht="16.5">
      <c r="A96" s="42"/>
      <c r="B96" s="42"/>
      <c r="C96" s="42"/>
      <c r="D96" s="42"/>
      <c r="E96" s="42"/>
      <c r="F96" s="42"/>
      <c r="G96" s="42"/>
      <c r="H96" s="42"/>
      <c r="I96" s="43"/>
      <c r="J96" s="42"/>
    </row>
    <row r="97" spans="1:10" s="4" customFormat="1" ht="16.5">
      <c r="A97" s="42"/>
      <c r="B97" s="42"/>
      <c r="C97" s="42"/>
      <c r="D97" s="42"/>
      <c r="E97" s="42"/>
      <c r="F97" s="42"/>
      <c r="G97" s="42"/>
      <c r="H97" s="42"/>
      <c r="I97" s="43"/>
      <c r="J97" s="42"/>
    </row>
    <row r="98" spans="1:10" s="4" customFormat="1" ht="16.5">
      <c r="A98" s="42"/>
      <c r="B98" s="42"/>
      <c r="C98" s="42"/>
      <c r="D98" s="42"/>
      <c r="E98" s="42"/>
      <c r="F98" s="42"/>
      <c r="G98" s="42"/>
      <c r="H98" s="42"/>
      <c r="I98" s="43"/>
      <c r="J98" s="42"/>
    </row>
    <row r="99" spans="1:10" s="4" customFormat="1" ht="16.5">
      <c r="A99" s="42"/>
      <c r="B99" s="42"/>
      <c r="C99" s="42"/>
      <c r="D99" s="42"/>
      <c r="E99" s="42"/>
      <c r="F99" s="42"/>
      <c r="G99" s="42"/>
      <c r="H99" s="42"/>
      <c r="I99" s="43"/>
      <c r="J99" s="42"/>
    </row>
    <row r="100" spans="1:10" s="4" customFormat="1" ht="16.5">
      <c r="A100" s="42"/>
      <c r="B100" s="42"/>
      <c r="C100" s="42"/>
      <c r="D100" s="42"/>
      <c r="E100" s="42"/>
      <c r="F100" s="42"/>
      <c r="G100" s="42"/>
      <c r="H100" s="42"/>
      <c r="I100" s="43"/>
      <c r="J100" s="42"/>
    </row>
  </sheetData>
  <mergeCells count="155">
    <mergeCell ref="B78:D78"/>
    <mergeCell ref="B80:D80"/>
    <mergeCell ref="G77:H77"/>
    <mergeCell ref="G78:H78"/>
    <mergeCell ref="G80:H80"/>
    <mergeCell ref="B79:D79"/>
    <mergeCell ref="G60:H60"/>
    <mergeCell ref="G61:H61"/>
    <mergeCell ref="G62:H62"/>
    <mergeCell ref="G81:H81"/>
    <mergeCell ref="G73:H73"/>
    <mergeCell ref="G74:H74"/>
    <mergeCell ref="G76:H76"/>
    <mergeCell ref="G79:H79"/>
    <mergeCell ref="G66:H66"/>
    <mergeCell ref="G67:H67"/>
    <mergeCell ref="G50:H50"/>
    <mergeCell ref="G51:H51"/>
    <mergeCell ref="G52:H52"/>
    <mergeCell ref="G58:H58"/>
    <mergeCell ref="G46:H46"/>
    <mergeCell ref="G47:H47"/>
    <mergeCell ref="G48:H48"/>
    <mergeCell ref="G49:H49"/>
    <mergeCell ref="G42:H42"/>
    <mergeCell ref="G43:H43"/>
    <mergeCell ref="G44:H44"/>
    <mergeCell ref="G45:H45"/>
    <mergeCell ref="G37:H37"/>
    <mergeCell ref="G38:H38"/>
    <mergeCell ref="G40:H40"/>
    <mergeCell ref="G41:H41"/>
    <mergeCell ref="G33:H33"/>
    <mergeCell ref="G34:H34"/>
    <mergeCell ref="G35:H35"/>
    <mergeCell ref="G36:H36"/>
    <mergeCell ref="G22:H22"/>
    <mergeCell ref="G26:H26"/>
    <mergeCell ref="G31:H31"/>
    <mergeCell ref="G32:H32"/>
    <mergeCell ref="G28:H28"/>
    <mergeCell ref="G29:H29"/>
    <mergeCell ref="G30:H30"/>
    <mergeCell ref="A90:J90"/>
    <mergeCell ref="B62:D62"/>
    <mergeCell ref="A88:I88"/>
    <mergeCell ref="B87:J87"/>
    <mergeCell ref="B64:D64"/>
    <mergeCell ref="A84:J84"/>
    <mergeCell ref="B74:D74"/>
    <mergeCell ref="B76:D76"/>
    <mergeCell ref="B72:D72"/>
    <mergeCell ref="A82:D82"/>
    <mergeCell ref="B91:K91"/>
    <mergeCell ref="B92:J92"/>
    <mergeCell ref="B65:D65"/>
    <mergeCell ref="A83:J83"/>
    <mergeCell ref="A81:D81"/>
    <mergeCell ref="B77:D77"/>
    <mergeCell ref="B89:J89"/>
    <mergeCell ref="B85:K85"/>
    <mergeCell ref="B86:K86"/>
    <mergeCell ref="A73:D73"/>
    <mergeCell ref="A93:J93"/>
    <mergeCell ref="A1:J1"/>
    <mergeCell ref="A2:J2"/>
    <mergeCell ref="A3:J3"/>
    <mergeCell ref="A4:J4"/>
    <mergeCell ref="B12:I12"/>
    <mergeCell ref="B13:I13"/>
    <mergeCell ref="B16:I16"/>
    <mergeCell ref="A5:J5"/>
    <mergeCell ref="A6:E6"/>
    <mergeCell ref="A7:J7"/>
    <mergeCell ref="B8:I8"/>
    <mergeCell ref="B36:D36"/>
    <mergeCell ref="B31:D31"/>
    <mergeCell ref="A19:D19"/>
    <mergeCell ref="B9:I9"/>
    <mergeCell ref="A10:F10"/>
    <mergeCell ref="A17:J17"/>
    <mergeCell ref="A18:J18"/>
    <mergeCell ref="A11:J11"/>
    <mergeCell ref="A14:E14"/>
    <mergeCell ref="A15:J15"/>
    <mergeCell ref="B21:D21"/>
    <mergeCell ref="B20:D20"/>
    <mergeCell ref="G19:H19"/>
    <mergeCell ref="G20:H20"/>
    <mergeCell ref="G21:H21"/>
    <mergeCell ref="B55:D55"/>
    <mergeCell ref="B56:D56"/>
    <mergeCell ref="B57:D57"/>
    <mergeCell ref="B22:D22"/>
    <mergeCell ref="B25:D25"/>
    <mergeCell ref="B23:D23"/>
    <mergeCell ref="B24:D24"/>
    <mergeCell ref="B51:D51"/>
    <mergeCell ref="B50:D50"/>
    <mergeCell ref="B53:D53"/>
    <mergeCell ref="B54:D54"/>
    <mergeCell ref="B66:D66"/>
    <mergeCell ref="B46:D46"/>
    <mergeCell ref="B49:D49"/>
    <mergeCell ref="B52:D52"/>
    <mergeCell ref="B47:D47"/>
    <mergeCell ref="B61:D61"/>
    <mergeCell ref="B48:D48"/>
    <mergeCell ref="B58:D58"/>
    <mergeCell ref="B59:D59"/>
    <mergeCell ref="A60:D60"/>
    <mergeCell ref="B27:D27"/>
    <mergeCell ref="B45:D45"/>
    <mergeCell ref="B44:D44"/>
    <mergeCell ref="B32:D32"/>
    <mergeCell ref="B34:D34"/>
    <mergeCell ref="B40:D40"/>
    <mergeCell ref="B41:D41"/>
    <mergeCell ref="B38:D38"/>
    <mergeCell ref="B43:D43"/>
    <mergeCell ref="A42:D42"/>
    <mergeCell ref="G25:H25"/>
    <mergeCell ref="B39:D39"/>
    <mergeCell ref="G39:H39"/>
    <mergeCell ref="A26:D26"/>
    <mergeCell ref="B35:D35"/>
    <mergeCell ref="B37:D37"/>
    <mergeCell ref="B33:D33"/>
    <mergeCell ref="B28:D28"/>
    <mergeCell ref="B29:D29"/>
    <mergeCell ref="A30:D30"/>
    <mergeCell ref="G59:H59"/>
    <mergeCell ref="G72:H72"/>
    <mergeCell ref="B75:D75"/>
    <mergeCell ref="G75:H75"/>
    <mergeCell ref="B63:D63"/>
    <mergeCell ref="G63:H63"/>
    <mergeCell ref="B71:D71"/>
    <mergeCell ref="G64:H64"/>
    <mergeCell ref="G65:H65"/>
    <mergeCell ref="G71:H71"/>
    <mergeCell ref="B67:D67"/>
    <mergeCell ref="B68:D68"/>
    <mergeCell ref="B69:D69"/>
    <mergeCell ref="B70:D70"/>
    <mergeCell ref="G68:H68"/>
    <mergeCell ref="G69:H69"/>
    <mergeCell ref="G70:H70"/>
    <mergeCell ref="G23:H23"/>
    <mergeCell ref="G24:H24"/>
    <mergeCell ref="G53:H53"/>
    <mergeCell ref="G54:H54"/>
    <mergeCell ref="G55:H55"/>
    <mergeCell ref="G56:H56"/>
    <mergeCell ref="G57:H57"/>
  </mergeCells>
  <printOptions horizontalCentered="1"/>
  <pageMargins left="0.1968503937007874" right="0.1968503937007874" top="0.31496062992125984" bottom="0.4330708661417323" header="0" footer="0.1968503937007874"/>
  <pageSetup horizontalDpi="600" verticalDpi="600" orientation="portrait" paperSize="9" scale="70" r:id="rId3"/>
  <headerFooter alignWithMargins="0">
    <oddFooter>&amp;C第&amp;P頁，共&amp;N頁</oddFooter>
  </headerFooter>
  <rowBreaks count="1" manualBreakCount="1">
    <brk id="86" max="255" man="1"/>
  </rowBreaks>
  <legacyDrawing r:id="rId2"/>
</worksheet>
</file>

<file path=xl/worksheets/sheet2.xml><?xml version="1.0" encoding="utf-8"?>
<worksheet xmlns="http://schemas.openxmlformats.org/spreadsheetml/2006/main" xmlns:r="http://schemas.openxmlformats.org/officeDocument/2006/relationships">
  <dimension ref="A1:C352"/>
  <sheetViews>
    <sheetView view="pageBreakPreview" zoomScaleNormal="75" zoomScaleSheetLayoutView="100" workbookViewId="0" topLeftCell="A335">
      <selection activeCell="C352" sqref="C352"/>
    </sheetView>
  </sheetViews>
  <sheetFormatPr defaultColWidth="9.00390625" defaultRowHeight="16.5"/>
  <cols>
    <col min="1" max="1" width="12.125" style="45" customWidth="1"/>
    <col min="2" max="2" width="59.50390625" style="45" customWidth="1"/>
    <col min="3" max="3" width="17.375" style="45" customWidth="1"/>
    <col min="4" max="16384" width="28.25390625" style="45" customWidth="1"/>
  </cols>
  <sheetData>
    <row r="1" spans="1:3" ht="29.25" customHeight="1">
      <c r="A1" s="112" t="s">
        <v>427</v>
      </c>
      <c r="B1" s="112"/>
      <c r="C1" s="112"/>
    </row>
    <row r="2" spans="1:3" ht="33" customHeight="1">
      <c r="A2" s="46" t="s">
        <v>2</v>
      </c>
      <c r="B2" s="47" t="s">
        <v>3</v>
      </c>
      <c r="C2" s="48" t="s">
        <v>4</v>
      </c>
    </row>
    <row r="3" spans="1:3" ht="17.25">
      <c r="A3" s="49" t="s">
        <v>5</v>
      </c>
      <c r="B3" s="50" t="s">
        <v>6</v>
      </c>
      <c r="C3" s="51">
        <v>4800</v>
      </c>
    </row>
    <row r="4" spans="1:3" ht="17.25">
      <c r="A4" s="49" t="s">
        <v>5</v>
      </c>
      <c r="B4" s="50" t="s">
        <v>7</v>
      </c>
      <c r="C4" s="51">
        <v>4800</v>
      </c>
    </row>
    <row r="5" spans="1:3" ht="30">
      <c r="A5" s="49" t="s">
        <v>5</v>
      </c>
      <c r="B5" s="50" t="s">
        <v>8</v>
      </c>
      <c r="C5" s="51">
        <v>3200</v>
      </c>
    </row>
    <row r="6" spans="1:3" ht="30">
      <c r="A6" s="49" t="s">
        <v>5</v>
      </c>
      <c r="B6" s="50" t="s">
        <v>8</v>
      </c>
      <c r="C6" s="51">
        <v>6400</v>
      </c>
    </row>
    <row r="7" spans="1:3" ht="17.25">
      <c r="A7" s="49" t="s">
        <v>5</v>
      </c>
      <c r="B7" s="50" t="s">
        <v>9</v>
      </c>
      <c r="C7" s="51">
        <v>20000</v>
      </c>
    </row>
    <row r="8" spans="1:3" ht="17.25">
      <c r="A8" s="49" t="s">
        <v>10</v>
      </c>
      <c r="B8" s="50" t="s">
        <v>11</v>
      </c>
      <c r="C8" s="51">
        <v>12500</v>
      </c>
    </row>
    <row r="9" spans="1:3" ht="17.25">
      <c r="A9" s="49" t="s">
        <v>12</v>
      </c>
      <c r="B9" s="50" t="s">
        <v>13</v>
      </c>
      <c r="C9" s="51">
        <v>30000</v>
      </c>
    </row>
    <row r="10" spans="1:3" ht="17.25">
      <c r="A10" s="49" t="s">
        <v>12</v>
      </c>
      <c r="B10" s="50" t="s">
        <v>13</v>
      </c>
      <c r="C10" s="51">
        <v>30000</v>
      </c>
    </row>
    <row r="11" spans="1:3" ht="17.25">
      <c r="A11" s="49" t="s">
        <v>12</v>
      </c>
      <c r="B11" s="50" t="s">
        <v>13</v>
      </c>
      <c r="C11" s="51">
        <v>30000</v>
      </c>
    </row>
    <row r="12" spans="1:3" ht="17.25">
      <c r="A12" s="49" t="s">
        <v>12</v>
      </c>
      <c r="B12" s="50" t="s">
        <v>13</v>
      </c>
      <c r="C12" s="51">
        <v>30000</v>
      </c>
    </row>
    <row r="13" spans="1:3" ht="30">
      <c r="A13" s="49" t="s">
        <v>12</v>
      </c>
      <c r="B13" s="50" t="s">
        <v>14</v>
      </c>
      <c r="C13" s="51">
        <v>7000</v>
      </c>
    </row>
    <row r="14" spans="1:3" ht="17.25">
      <c r="A14" s="49" t="s">
        <v>12</v>
      </c>
      <c r="B14" s="50" t="s">
        <v>15</v>
      </c>
      <c r="C14" s="51">
        <v>28359</v>
      </c>
    </row>
    <row r="15" spans="1:3" ht="17.25">
      <c r="A15" s="49" t="s">
        <v>16</v>
      </c>
      <c r="B15" s="50" t="s">
        <v>17</v>
      </c>
      <c r="C15" s="51">
        <v>2500</v>
      </c>
    </row>
    <row r="16" spans="1:3" ht="17.25">
      <c r="A16" s="49" t="s">
        <v>16</v>
      </c>
      <c r="B16" s="50" t="s">
        <v>18</v>
      </c>
      <c r="C16" s="51">
        <v>2500</v>
      </c>
    </row>
    <row r="17" spans="1:3" ht="17.25">
      <c r="A17" s="49" t="s">
        <v>19</v>
      </c>
      <c r="B17" s="50" t="s">
        <v>20</v>
      </c>
      <c r="C17" s="51">
        <v>24750</v>
      </c>
    </row>
    <row r="18" spans="1:3" ht="17.25">
      <c r="A18" s="49" t="s">
        <v>19</v>
      </c>
      <c r="B18" s="50" t="s">
        <v>21</v>
      </c>
      <c r="C18" s="51">
        <v>40000</v>
      </c>
    </row>
    <row r="19" spans="1:3" ht="17.25">
      <c r="A19" s="49" t="s">
        <v>19</v>
      </c>
      <c r="B19" s="50" t="s">
        <v>21</v>
      </c>
      <c r="C19" s="51">
        <v>40000</v>
      </c>
    </row>
    <row r="20" spans="1:3" ht="17.25">
      <c r="A20" s="49" t="s">
        <v>19</v>
      </c>
      <c r="B20" s="50" t="s">
        <v>21</v>
      </c>
      <c r="C20" s="51">
        <v>40000</v>
      </c>
    </row>
    <row r="21" spans="1:3" ht="17.25">
      <c r="A21" s="49" t="s">
        <v>19</v>
      </c>
      <c r="B21" s="50" t="s">
        <v>21</v>
      </c>
      <c r="C21" s="51">
        <v>40000</v>
      </c>
    </row>
    <row r="22" spans="1:3" ht="17.25">
      <c r="A22" s="49" t="s">
        <v>19</v>
      </c>
      <c r="B22" s="50" t="s">
        <v>22</v>
      </c>
      <c r="C22" s="51">
        <v>690000</v>
      </c>
    </row>
    <row r="23" spans="1:3" ht="17.25">
      <c r="A23" s="49" t="s">
        <v>19</v>
      </c>
      <c r="B23" s="50" t="s">
        <v>22</v>
      </c>
      <c r="C23" s="51">
        <v>690000</v>
      </c>
    </row>
    <row r="24" spans="1:3" ht="17.25">
      <c r="A24" s="49" t="s">
        <v>19</v>
      </c>
      <c r="B24" s="50" t="s">
        <v>22</v>
      </c>
      <c r="C24" s="51">
        <v>690000</v>
      </c>
    </row>
    <row r="25" spans="1:3" ht="17.25">
      <c r="A25" s="49" t="s">
        <v>19</v>
      </c>
      <c r="B25" s="50" t="s">
        <v>22</v>
      </c>
      <c r="C25" s="51">
        <v>690000</v>
      </c>
    </row>
    <row r="26" spans="1:3" ht="17.25">
      <c r="A26" s="49" t="s">
        <v>19</v>
      </c>
      <c r="B26" s="50" t="s">
        <v>23</v>
      </c>
      <c r="C26" s="51">
        <v>10200000</v>
      </c>
    </row>
    <row r="27" spans="1:3" ht="17.25">
      <c r="A27" s="49" t="s">
        <v>19</v>
      </c>
      <c r="B27" s="50" t="s">
        <v>24</v>
      </c>
      <c r="C27" s="51">
        <v>15000</v>
      </c>
    </row>
    <row r="28" spans="1:3" ht="17.25">
      <c r="A28" s="49" t="s">
        <v>19</v>
      </c>
      <c r="B28" s="50" t="s">
        <v>25</v>
      </c>
      <c r="C28" s="51">
        <v>26000000</v>
      </c>
    </row>
    <row r="29" spans="1:3" ht="17.25">
      <c r="A29" s="49" t="s">
        <v>19</v>
      </c>
      <c r="B29" s="50" t="s">
        <v>26</v>
      </c>
      <c r="C29" s="51">
        <v>15600</v>
      </c>
    </row>
    <row r="30" spans="1:3" ht="17.25">
      <c r="A30" s="49" t="s">
        <v>19</v>
      </c>
      <c r="B30" s="50" t="s">
        <v>27</v>
      </c>
      <c r="C30" s="51">
        <v>19200</v>
      </c>
    </row>
    <row r="31" spans="1:3" ht="17.25">
      <c r="A31" s="49" t="s">
        <v>19</v>
      </c>
      <c r="B31" s="50" t="s">
        <v>28</v>
      </c>
      <c r="C31" s="51">
        <v>12000</v>
      </c>
    </row>
    <row r="32" spans="1:3" ht="17.25">
      <c r="A32" s="49" t="s">
        <v>19</v>
      </c>
      <c r="B32" s="50" t="s">
        <v>29</v>
      </c>
      <c r="C32" s="51">
        <v>4800</v>
      </c>
    </row>
    <row r="33" spans="1:3" ht="17.25">
      <c r="A33" s="49" t="s">
        <v>19</v>
      </c>
      <c r="B33" s="50" t="s">
        <v>30</v>
      </c>
      <c r="C33" s="51">
        <v>12000</v>
      </c>
    </row>
    <row r="34" spans="1:3" ht="30">
      <c r="A34" s="49" t="s">
        <v>19</v>
      </c>
      <c r="B34" s="50" t="s">
        <v>31</v>
      </c>
      <c r="C34" s="51">
        <v>20000</v>
      </c>
    </row>
    <row r="35" spans="1:3" ht="17.25">
      <c r="A35" s="49" t="s">
        <v>19</v>
      </c>
      <c r="B35" s="50" t="s">
        <v>32</v>
      </c>
      <c r="C35" s="51">
        <v>17039</v>
      </c>
    </row>
    <row r="36" spans="1:3" ht="17.25">
      <c r="A36" s="49" t="s">
        <v>19</v>
      </c>
      <c r="B36" s="50" t="s">
        <v>32</v>
      </c>
      <c r="C36" s="51">
        <v>17039</v>
      </c>
    </row>
    <row r="37" spans="1:3" ht="17.25">
      <c r="A37" s="49" t="s">
        <v>19</v>
      </c>
      <c r="B37" s="50" t="s">
        <v>32</v>
      </c>
      <c r="C37" s="51">
        <v>17039</v>
      </c>
    </row>
    <row r="38" spans="1:3" ht="17.25">
      <c r="A38" s="49" t="s">
        <v>19</v>
      </c>
      <c r="B38" s="50" t="s">
        <v>32</v>
      </c>
      <c r="C38" s="51">
        <v>17039</v>
      </c>
    </row>
    <row r="39" spans="1:3" ht="30">
      <c r="A39" s="49" t="s">
        <v>19</v>
      </c>
      <c r="B39" s="50" t="s">
        <v>33</v>
      </c>
      <c r="C39" s="51">
        <v>5000</v>
      </c>
    </row>
    <row r="40" spans="1:3" ht="30">
      <c r="A40" s="49" t="s">
        <v>19</v>
      </c>
      <c r="B40" s="50" t="s">
        <v>33</v>
      </c>
      <c r="C40" s="51">
        <v>5000</v>
      </c>
    </row>
    <row r="41" spans="1:3" ht="30">
      <c r="A41" s="49" t="s">
        <v>19</v>
      </c>
      <c r="B41" s="50" t="s">
        <v>33</v>
      </c>
      <c r="C41" s="51">
        <v>5000</v>
      </c>
    </row>
    <row r="42" spans="1:3" ht="30">
      <c r="A42" s="49" t="s">
        <v>19</v>
      </c>
      <c r="B42" s="50" t="s">
        <v>33</v>
      </c>
      <c r="C42" s="51">
        <v>5000</v>
      </c>
    </row>
    <row r="43" spans="1:3" ht="17.25">
      <c r="A43" s="49" t="s">
        <v>19</v>
      </c>
      <c r="B43" s="50" t="s">
        <v>34</v>
      </c>
      <c r="C43" s="51">
        <v>1789800</v>
      </c>
    </row>
    <row r="44" spans="1:3" ht="30">
      <c r="A44" s="49" t="s">
        <v>19</v>
      </c>
      <c r="B44" s="50" t="s">
        <v>35</v>
      </c>
      <c r="C44" s="51">
        <v>5000</v>
      </c>
    </row>
    <row r="45" spans="1:3" ht="30">
      <c r="A45" s="49" t="s">
        <v>19</v>
      </c>
      <c r="B45" s="50" t="s">
        <v>35</v>
      </c>
      <c r="C45" s="51">
        <v>5000</v>
      </c>
    </row>
    <row r="46" spans="1:3" ht="30">
      <c r="A46" s="49" t="s">
        <v>19</v>
      </c>
      <c r="B46" s="50" t="s">
        <v>35</v>
      </c>
      <c r="C46" s="51">
        <v>5000</v>
      </c>
    </row>
    <row r="47" spans="1:3" ht="30">
      <c r="A47" s="49" t="s">
        <v>19</v>
      </c>
      <c r="B47" s="50" t="s">
        <v>35</v>
      </c>
      <c r="C47" s="51">
        <v>5000</v>
      </c>
    </row>
    <row r="48" spans="1:3" ht="17.25">
      <c r="A48" s="49" t="s">
        <v>19</v>
      </c>
      <c r="B48" s="50" t="s">
        <v>36</v>
      </c>
      <c r="C48" s="51">
        <v>5000</v>
      </c>
    </row>
    <row r="49" spans="1:3" ht="17.25">
      <c r="A49" s="49" t="s">
        <v>19</v>
      </c>
      <c r="B49" s="50" t="s">
        <v>36</v>
      </c>
      <c r="C49" s="51">
        <v>5000</v>
      </c>
    </row>
    <row r="50" spans="1:3" ht="17.25">
      <c r="A50" s="49" t="s">
        <v>19</v>
      </c>
      <c r="B50" s="50" t="s">
        <v>36</v>
      </c>
      <c r="C50" s="51">
        <v>5000</v>
      </c>
    </row>
    <row r="51" spans="1:3" ht="17.25">
      <c r="A51" s="49" t="s">
        <v>19</v>
      </c>
      <c r="B51" s="50" t="s">
        <v>36</v>
      </c>
      <c r="C51" s="51">
        <v>5000</v>
      </c>
    </row>
    <row r="52" spans="1:3" ht="30">
      <c r="A52" s="49" t="s">
        <v>19</v>
      </c>
      <c r="B52" s="50" t="s">
        <v>37</v>
      </c>
      <c r="C52" s="51">
        <v>5000</v>
      </c>
    </row>
    <row r="53" spans="1:3" ht="30">
      <c r="A53" s="49" t="s">
        <v>19</v>
      </c>
      <c r="B53" s="50" t="s">
        <v>37</v>
      </c>
      <c r="C53" s="51">
        <v>5000</v>
      </c>
    </row>
    <row r="54" spans="1:3" ht="30">
      <c r="A54" s="49" t="s">
        <v>19</v>
      </c>
      <c r="B54" s="50" t="s">
        <v>37</v>
      </c>
      <c r="C54" s="51">
        <v>5000</v>
      </c>
    </row>
    <row r="55" spans="1:3" ht="30">
      <c r="A55" s="49" t="s">
        <v>19</v>
      </c>
      <c r="B55" s="50" t="s">
        <v>37</v>
      </c>
      <c r="C55" s="51">
        <v>5000</v>
      </c>
    </row>
    <row r="56" spans="1:3" ht="30">
      <c r="A56" s="49" t="s">
        <v>19</v>
      </c>
      <c r="B56" s="50" t="s">
        <v>38</v>
      </c>
      <c r="C56" s="51">
        <v>5000</v>
      </c>
    </row>
    <row r="57" spans="1:3" ht="30">
      <c r="A57" s="49" t="s">
        <v>19</v>
      </c>
      <c r="B57" s="50" t="s">
        <v>38</v>
      </c>
      <c r="C57" s="51">
        <v>5000</v>
      </c>
    </row>
    <row r="58" spans="1:3" ht="30">
      <c r="A58" s="49" t="s">
        <v>19</v>
      </c>
      <c r="B58" s="50" t="s">
        <v>38</v>
      </c>
      <c r="C58" s="51">
        <v>5000</v>
      </c>
    </row>
    <row r="59" spans="1:3" ht="30">
      <c r="A59" s="49" t="s">
        <v>19</v>
      </c>
      <c r="B59" s="50" t="s">
        <v>38</v>
      </c>
      <c r="C59" s="51">
        <v>5000</v>
      </c>
    </row>
    <row r="60" spans="1:3" ht="17.25">
      <c r="A60" s="49" t="s">
        <v>39</v>
      </c>
      <c r="B60" s="50" t="s">
        <v>40</v>
      </c>
      <c r="C60" s="51">
        <v>1000</v>
      </c>
    </row>
    <row r="61" spans="1:3" ht="17.25">
      <c r="A61" s="49" t="s">
        <v>39</v>
      </c>
      <c r="B61" s="50" t="s">
        <v>40</v>
      </c>
      <c r="C61" s="51">
        <v>1000</v>
      </c>
    </row>
    <row r="62" spans="1:3" ht="17.25">
      <c r="A62" s="49" t="s">
        <v>39</v>
      </c>
      <c r="B62" s="50" t="s">
        <v>40</v>
      </c>
      <c r="C62" s="51">
        <v>1000</v>
      </c>
    </row>
    <row r="63" spans="1:3" ht="17.25">
      <c r="A63" s="49" t="s">
        <v>39</v>
      </c>
      <c r="B63" s="50" t="s">
        <v>40</v>
      </c>
      <c r="C63" s="51">
        <v>1000</v>
      </c>
    </row>
    <row r="64" spans="1:3" ht="17.25">
      <c r="A64" s="49" t="s">
        <v>39</v>
      </c>
      <c r="B64" s="50" t="s">
        <v>41</v>
      </c>
      <c r="C64" s="51">
        <v>5000</v>
      </c>
    </row>
    <row r="65" spans="1:3" ht="17.25">
      <c r="A65" s="49" t="s">
        <v>39</v>
      </c>
      <c r="B65" s="50" t="s">
        <v>41</v>
      </c>
      <c r="C65" s="51">
        <v>5000</v>
      </c>
    </row>
    <row r="66" spans="1:3" ht="17.25">
      <c r="A66" s="49" t="s">
        <v>39</v>
      </c>
      <c r="B66" s="50" t="s">
        <v>41</v>
      </c>
      <c r="C66" s="51">
        <v>5000</v>
      </c>
    </row>
    <row r="67" spans="1:3" ht="17.25">
      <c r="A67" s="49" t="s">
        <v>39</v>
      </c>
      <c r="B67" s="50" t="s">
        <v>41</v>
      </c>
      <c r="C67" s="51">
        <v>5000</v>
      </c>
    </row>
    <row r="68" spans="1:3" ht="17.25">
      <c r="A68" s="49" t="s">
        <v>42</v>
      </c>
      <c r="B68" s="50" t="s">
        <v>43</v>
      </c>
      <c r="C68" s="51">
        <v>30168</v>
      </c>
    </row>
    <row r="69" spans="1:3" ht="17.25">
      <c r="A69" s="49" t="s">
        <v>42</v>
      </c>
      <c r="B69" s="50" t="s">
        <v>44</v>
      </c>
      <c r="C69" s="51">
        <v>2066</v>
      </c>
    </row>
    <row r="70" spans="1:3" ht="17.25">
      <c r="A70" s="49" t="s">
        <v>42</v>
      </c>
      <c r="B70" s="50" t="s">
        <v>45</v>
      </c>
      <c r="C70" s="51">
        <v>10500</v>
      </c>
    </row>
    <row r="71" spans="1:3" ht="17.25">
      <c r="A71" s="49" t="s">
        <v>42</v>
      </c>
      <c r="B71" s="50" t="s">
        <v>46</v>
      </c>
      <c r="C71" s="51">
        <v>7500</v>
      </c>
    </row>
    <row r="72" spans="1:3" ht="17.25">
      <c r="A72" s="49" t="s">
        <v>42</v>
      </c>
      <c r="B72" s="50" t="s">
        <v>47</v>
      </c>
      <c r="C72" s="51">
        <v>28500</v>
      </c>
    </row>
    <row r="73" spans="1:3" ht="17.25">
      <c r="A73" s="49" t="s">
        <v>48</v>
      </c>
      <c r="B73" s="50" t="s">
        <v>49</v>
      </c>
      <c r="C73" s="51">
        <v>7500</v>
      </c>
    </row>
    <row r="74" spans="1:3" ht="17.25">
      <c r="A74" s="49" t="s">
        <v>48</v>
      </c>
      <c r="B74" s="50" t="s">
        <v>50</v>
      </c>
      <c r="C74" s="51">
        <v>11086</v>
      </c>
    </row>
    <row r="75" spans="1:3" ht="17.25">
      <c r="A75" s="49" t="s">
        <v>48</v>
      </c>
      <c r="B75" s="50" t="s">
        <v>51</v>
      </c>
      <c r="C75" s="51">
        <v>17439</v>
      </c>
    </row>
    <row r="76" spans="1:3" ht="17.25">
      <c r="A76" s="49" t="s">
        <v>48</v>
      </c>
      <c r="B76" s="50" t="s">
        <v>52</v>
      </c>
      <c r="C76" s="51">
        <v>10912</v>
      </c>
    </row>
    <row r="77" spans="1:3" ht="17.25">
      <c r="A77" s="49" t="s">
        <v>48</v>
      </c>
      <c r="B77" s="50" t="s">
        <v>53</v>
      </c>
      <c r="C77" s="51">
        <v>6000</v>
      </c>
    </row>
    <row r="78" spans="1:3" ht="30">
      <c r="A78" s="49" t="s">
        <v>48</v>
      </c>
      <c r="B78" s="50" t="s">
        <v>54</v>
      </c>
      <c r="C78" s="51">
        <v>6750</v>
      </c>
    </row>
    <row r="79" spans="1:3" ht="17.25">
      <c r="A79" s="49" t="s">
        <v>48</v>
      </c>
      <c r="B79" s="50" t="s">
        <v>55</v>
      </c>
      <c r="C79" s="51">
        <v>9000</v>
      </c>
    </row>
    <row r="80" spans="1:3" ht="17.25">
      <c r="A80" s="49" t="s">
        <v>48</v>
      </c>
      <c r="B80" s="50" t="s">
        <v>56</v>
      </c>
      <c r="C80" s="51">
        <v>41901</v>
      </c>
    </row>
    <row r="81" spans="1:3" ht="17.25">
      <c r="A81" s="49" t="s">
        <v>48</v>
      </c>
      <c r="B81" s="50" t="s">
        <v>57</v>
      </c>
      <c r="C81" s="51">
        <v>18066</v>
      </c>
    </row>
    <row r="82" spans="1:3" ht="30">
      <c r="A82" s="49" t="s">
        <v>48</v>
      </c>
      <c r="B82" s="50" t="s">
        <v>58</v>
      </c>
      <c r="C82" s="51">
        <v>9000</v>
      </c>
    </row>
    <row r="83" spans="1:3" ht="17.25">
      <c r="A83" s="49" t="s">
        <v>48</v>
      </c>
      <c r="B83" s="50" t="s">
        <v>59</v>
      </c>
      <c r="C83" s="51">
        <v>10500</v>
      </c>
    </row>
    <row r="84" spans="1:3" ht="17.25">
      <c r="A84" s="49" t="s">
        <v>48</v>
      </c>
      <c r="B84" s="50" t="s">
        <v>60</v>
      </c>
      <c r="C84" s="51">
        <v>7500</v>
      </c>
    </row>
    <row r="85" spans="1:3" ht="17.25">
      <c r="A85" s="49" t="s">
        <v>48</v>
      </c>
      <c r="B85" s="50" t="s">
        <v>61</v>
      </c>
      <c r="C85" s="51">
        <v>71355</v>
      </c>
    </row>
    <row r="86" spans="1:3" ht="17.25">
      <c r="A86" s="49" t="s">
        <v>48</v>
      </c>
      <c r="B86" s="50" t="s">
        <v>62</v>
      </c>
      <c r="C86" s="51">
        <v>13052</v>
      </c>
    </row>
    <row r="87" spans="1:3" ht="30">
      <c r="A87" s="49" t="s">
        <v>63</v>
      </c>
      <c r="B87" s="50" t="s">
        <v>64</v>
      </c>
      <c r="C87" s="51">
        <v>30000</v>
      </c>
    </row>
    <row r="88" spans="1:3" ht="30">
      <c r="A88" s="49" t="s">
        <v>63</v>
      </c>
      <c r="B88" s="50" t="s">
        <v>65</v>
      </c>
      <c r="C88" s="51">
        <v>40000</v>
      </c>
    </row>
    <row r="89" spans="1:3" ht="30">
      <c r="A89" s="49" t="s">
        <v>63</v>
      </c>
      <c r="B89" s="50" t="s">
        <v>66</v>
      </c>
      <c r="C89" s="51">
        <v>50000</v>
      </c>
    </row>
    <row r="90" spans="1:3" ht="17.25">
      <c r="A90" s="49" t="s">
        <v>67</v>
      </c>
      <c r="B90" s="50" t="s">
        <v>68</v>
      </c>
      <c r="C90" s="51">
        <v>15685</v>
      </c>
    </row>
    <row r="91" spans="1:3" ht="17.25">
      <c r="A91" s="49" t="s">
        <v>67</v>
      </c>
      <c r="B91" s="50" t="s">
        <v>68</v>
      </c>
      <c r="C91" s="51">
        <v>15685</v>
      </c>
    </row>
    <row r="92" spans="1:3" ht="17.25">
      <c r="A92" s="49" t="s">
        <v>67</v>
      </c>
      <c r="B92" s="50" t="s">
        <v>68</v>
      </c>
      <c r="C92" s="51">
        <v>15685</v>
      </c>
    </row>
    <row r="93" spans="1:3" ht="17.25">
      <c r="A93" s="49" t="s">
        <v>67</v>
      </c>
      <c r="B93" s="50" t="s">
        <v>68</v>
      </c>
      <c r="C93" s="51">
        <v>15685</v>
      </c>
    </row>
    <row r="94" spans="1:3" ht="30">
      <c r="A94" s="49" t="s">
        <v>67</v>
      </c>
      <c r="B94" s="50" t="s">
        <v>69</v>
      </c>
      <c r="C94" s="51">
        <v>40000</v>
      </c>
    </row>
    <row r="95" spans="1:3" ht="17.25">
      <c r="A95" s="49" t="s">
        <v>67</v>
      </c>
      <c r="B95" s="50" t="s">
        <v>70</v>
      </c>
      <c r="C95" s="51">
        <v>30000</v>
      </c>
    </row>
    <row r="96" spans="1:3" ht="17.25">
      <c r="A96" s="49" t="s">
        <v>71</v>
      </c>
      <c r="B96" s="50" t="s">
        <v>72</v>
      </c>
      <c r="C96" s="51">
        <v>34085</v>
      </c>
    </row>
    <row r="97" spans="1:3" ht="17.25">
      <c r="A97" s="49" t="s">
        <v>71</v>
      </c>
      <c r="B97" s="50" t="s">
        <v>73</v>
      </c>
      <c r="C97" s="51">
        <v>22000</v>
      </c>
    </row>
    <row r="98" spans="1:3" ht="17.25">
      <c r="A98" s="49" t="s">
        <v>71</v>
      </c>
      <c r="B98" s="50" t="s">
        <v>74</v>
      </c>
      <c r="C98" s="51">
        <v>40067</v>
      </c>
    </row>
    <row r="99" spans="1:3" ht="17.25">
      <c r="A99" s="49" t="s">
        <v>71</v>
      </c>
      <c r="B99" s="50" t="s">
        <v>75</v>
      </c>
      <c r="C99" s="51">
        <v>28000</v>
      </c>
    </row>
    <row r="100" spans="1:3" ht="17.25">
      <c r="A100" s="49" t="s">
        <v>71</v>
      </c>
      <c r="B100" s="50" t="s">
        <v>76</v>
      </c>
      <c r="C100" s="51">
        <v>1400</v>
      </c>
    </row>
    <row r="101" spans="1:3" ht="17.25">
      <c r="A101" s="49" t="s">
        <v>71</v>
      </c>
      <c r="B101" s="50" t="s">
        <v>77</v>
      </c>
      <c r="C101" s="51">
        <v>700</v>
      </c>
    </row>
    <row r="102" spans="1:3" ht="17.25">
      <c r="A102" s="49" t="s">
        <v>71</v>
      </c>
      <c r="B102" s="50" t="s">
        <v>78</v>
      </c>
      <c r="C102" s="51">
        <v>32491</v>
      </c>
    </row>
    <row r="103" spans="1:3" ht="17.25">
      <c r="A103" s="49" t="s">
        <v>71</v>
      </c>
      <c r="B103" s="50" t="s">
        <v>79</v>
      </c>
      <c r="C103" s="51">
        <v>34439</v>
      </c>
    </row>
    <row r="104" spans="1:3" ht="17.25">
      <c r="A104" s="49" t="s">
        <v>71</v>
      </c>
      <c r="B104" s="50" t="s">
        <v>80</v>
      </c>
      <c r="C104" s="51">
        <v>22000</v>
      </c>
    </row>
    <row r="105" spans="1:3" ht="17.25">
      <c r="A105" s="49" t="s">
        <v>71</v>
      </c>
      <c r="B105" s="50" t="s">
        <v>81</v>
      </c>
      <c r="C105" s="51">
        <v>8634</v>
      </c>
    </row>
    <row r="106" spans="1:3" ht="17.25">
      <c r="A106" s="49" t="s">
        <v>82</v>
      </c>
      <c r="B106" s="50" t="s">
        <v>83</v>
      </c>
      <c r="C106" s="51">
        <v>12500</v>
      </c>
    </row>
    <row r="107" spans="1:3" ht="17.25">
      <c r="A107" s="49" t="s">
        <v>82</v>
      </c>
      <c r="B107" s="50" t="s">
        <v>84</v>
      </c>
      <c r="C107" s="51">
        <v>6000</v>
      </c>
    </row>
    <row r="108" spans="1:3" ht="17.25">
      <c r="A108" s="49" t="s">
        <v>82</v>
      </c>
      <c r="B108" s="50" t="s">
        <v>85</v>
      </c>
      <c r="C108" s="51">
        <v>2917</v>
      </c>
    </row>
    <row r="109" spans="1:3" ht="17.25">
      <c r="A109" s="49" t="s">
        <v>86</v>
      </c>
      <c r="B109" s="50" t="s">
        <v>87</v>
      </c>
      <c r="C109" s="51">
        <v>700</v>
      </c>
    </row>
    <row r="110" spans="1:3" ht="17.25">
      <c r="A110" s="49" t="s">
        <v>86</v>
      </c>
      <c r="B110" s="50" t="s">
        <v>88</v>
      </c>
      <c r="C110" s="51">
        <v>10617</v>
      </c>
    </row>
    <row r="111" spans="1:3" ht="17.25">
      <c r="A111" s="49" t="s">
        <v>86</v>
      </c>
      <c r="B111" s="50" t="s">
        <v>89</v>
      </c>
      <c r="C111" s="51">
        <v>1400</v>
      </c>
    </row>
    <row r="112" spans="1:3" ht="30">
      <c r="A112" s="49" t="s">
        <v>86</v>
      </c>
      <c r="B112" s="50" t="s">
        <v>90</v>
      </c>
      <c r="C112" s="51">
        <v>5000</v>
      </c>
    </row>
    <row r="113" spans="1:3" ht="30">
      <c r="A113" s="49" t="s">
        <v>86</v>
      </c>
      <c r="B113" s="50" t="s">
        <v>90</v>
      </c>
      <c r="C113" s="51">
        <v>5000</v>
      </c>
    </row>
    <row r="114" spans="1:3" ht="30">
      <c r="A114" s="49" t="s">
        <v>86</v>
      </c>
      <c r="B114" s="50" t="s">
        <v>90</v>
      </c>
      <c r="C114" s="51">
        <v>5000</v>
      </c>
    </row>
    <row r="115" spans="1:3" ht="30">
      <c r="A115" s="49" t="s">
        <v>86</v>
      </c>
      <c r="B115" s="50" t="s">
        <v>90</v>
      </c>
      <c r="C115" s="51">
        <v>5000</v>
      </c>
    </row>
    <row r="116" spans="1:3" ht="17.25">
      <c r="A116" s="49" t="s">
        <v>86</v>
      </c>
      <c r="B116" s="50" t="s">
        <v>91</v>
      </c>
      <c r="C116" s="51">
        <v>78000</v>
      </c>
    </row>
    <row r="117" spans="1:3" ht="17.25">
      <c r="A117" s="49" t="s">
        <v>86</v>
      </c>
      <c r="B117" s="50" t="s">
        <v>92</v>
      </c>
      <c r="C117" s="51">
        <v>82000</v>
      </c>
    </row>
    <row r="118" spans="1:3" ht="17.25">
      <c r="A118" s="49" t="s">
        <v>86</v>
      </c>
      <c r="B118" s="50" t="s">
        <v>93</v>
      </c>
      <c r="C118" s="51">
        <v>24000</v>
      </c>
    </row>
    <row r="119" spans="1:3" ht="17.25">
      <c r="A119" s="49" t="s">
        <v>86</v>
      </c>
      <c r="B119" s="50" t="s">
        <v>94</v>
      </c>
      <c r="C119" s="51">
        <v>38000</v>
      </c>
    </row>
    <row r="120" spans="1:3" ht="17.25">
      <c r="A120" s="49" t="s">
        <v>86</v>
      </c>
      <c r="B120" s="50" t="s">
        <v>95</v>
      </c>
      <c r="C120" s="51">
        <v>60000</v>
      </c>
    </row>
    <row r="121" spans="1:3" ht="17.25">
      <c r="A121" s="49" t="s">
        <v>86</v>
      </c>
      <c r="B121" s="50" t="s">
        <v>96</v>
      </c>
      <c r="C121" s="51">
        <v>53000</v>
      </c>
    </row>
    <row r="122" spans="1:3" ht="17.25">
      <c r="A122" s="49" t="s">
        <v>86</v>
      </c>
      <c r="B122" s="50" t="s">
        <v>97</v>
      </c>
      <c r="C122" s="51">
        <v>13000</v>
      </c>
    </row>
    <row r="123" spans="1:3" ht="17.25">
      <c r="A123" s="49" t="s">
        <v>86</v>
      </c>
      <c r="B123" s="50" t="s">
        <v>98</v>
      </c>
      <c r="C123" s="51">
        <v>29200</v>
      </c>
    </row>
    <row r="124" spans="1:3" ht="17.25">
      <c r="A124" s="49" t="s">
        <v>86</v>
      </c>
      <c r="B124" s="50" t="s">
        <v>99</v>
      </c>
      <c r="C124" s="51">
        <v>2094</v>
      </c>
    </row>
    <row r="125" spans="1:3" ht="30">
      <c r="A125" s="49" t="s">
        <v>86</v>
      </c>
      <c r="B125" s="50" t="s">
        <v>100</v>
      </c>
      <c r="C125" s="51">
        <v>14569</v>
      </c>
    </row>
    <row r="126" spans="1:3" ht="17.25">
      <c r="A126" s="49" t="s">
        <v>86</v>
      </c>
      <c r="B126" s="50" t="s">
        <v>101</v>
      </c>
      <c r="C126" s="51">
        <v>51633</v>
      </c>
    </row>
    <row r="127" spans="1:3" ht="17.25">
      <c r="A127" s="49" t="s">
        <v>86</v>
      </c>
      <c r="B127" s="50" t="s">
        <v>102</v>
      </c>
      <c r="C127" s="51">
        <v>32640</v>
      </c>
    </row>
    <row r="128" spans="1:3" ht="17.25">
      <c r="A128" s="49" t="s">
        <v>86</v>
      </c>
      <c r="B128" s="50" t="s">
        <v>103</v>
      </c>
      <c r="C128" s="51">
        <v>1529498</v>
      </c>
    </row>
    <row r="129" spans="1:3" ht="30">
      <c r="A129" s="49" t="s">
        <v>86</v>
      </c>
      <c r="B129" s="50" t="s">
        <v>104</v>
      </c>
      <c r="C129" s="51">
        <v>130</v>
      </c>
    </row>
    <row r="130" spans="1:3" ht="30">
      <c r="A130" s="49" t="s">
        <v>86</v>
      </c>
      <c r="B130" s="50" t="s">
        <v>104</v>
      </c>
      <c r="C130" s="51">
        <v>130</v>
      </c>
    </row>
    <row r="131" spans="1:3" ht="30">
      <c r="A131" s="49" t="s">
        <v>86</v>
      </c>
      <c r="B131" s="50" t="s">
        <v>104</v>
      </c>
      <c r="C131" s="51">
        <v>130</v>
      </c>
    </row>
    <row r="132" spans="1:3" ht="30">
      <c r="A132" s="49" t="s">
        <v>86</v>
      </c>
      <c r="B132" s="50" t="s">
        <v>104</v>
      </c>
      <c r="C132" s="51">
        <v>130</v>
      </c>
    </row>
    <row r="133" spans="1:3" ht="17.25">
      <c r="A133" s="49" t="s">
        <v>86</v>
      </c>
      <c r="B133" s="50" t="s">
        <v>105</v>
      </c>
      <c r="C133" s="51">
        <v>5833</v>
      </c>
    </row>
    <row r="134" spans="1:3" ht="17.25">
      <c r="A134" s="49" t="s">
        <v>86</v>
      </c>
      <c r="B134" s="50" t="s">
        <v>106</v>
      </c>
      <c r="C134" s="51">
        <v>2917</v>
      </c>
    </row>
    <row r="135" spans="1:3" ht="17.25">
      <c r="A135" s="49" t="s">
        <v>107</v>
      </c>
      <c r="B135" s="50" t="s">
        <v>108</v>
      </c>
      <c r="C135" s="51">
        <v>20000</v>
      </c>
    </row>
    <row r="136" spans="1:3" ht="17.25">
      <c r="A136" s="49" t="s">
        <v>107</v>
      </c>
      <c r="B136" s="50" t="s">
        <v>109</v>
      </c>
      <c r="C136" s="51">
        <v>19200</v>
      </c>
    </row>
    <row r="137" spans="1:3" ht="30">
      <c r="A137" s="49" t="s">
        <v>107</v>
      </c>
      <c r="B137" s="50" t="s">
        <v>110</v>
      </c>
      <c r="C137" s="51">
        <v>45600</v>
      </c>
    </row>
    <row r="138" spans="1:3" ht="17.25">
      <c r="A138" s="49" t="s">
        <v>111</v>
      </c>
      <c r="B138" s="50" t="s">
        <v>112</v>
      </c>
      <c r="C138" s="51">
        <v>221501</v>
      </c>
    </row>
    <row r="139" spans="1:3" ht="30">
      <c r="A139" s="49" t="s">
        <v>113</v>
      </c>
      <c r="B139" s="50" t="s">
        <v>114</v>
      </c>
      <c r="C139" s="51">
        <v>4500</v>
      </c>
    </row>
    <row r="140" spans="1:3" ht="17.25">
      <c r="A140" s="49" t="s">
        <v>113</v>
      </c>
      <c r="B140" s="50" t="s">
        <v>115</v>
      </c>
      <c r="C140" s="51">
        <v>55000</v>
      </c>
    </row>
    <row r="141" spans="1:3" ht="17.25">
      <c r="A141" s="49" t="s">
        <v>113</v>
      </c>
      <c r="B141" s="50" t="s">
        <v>116</v>
      </c>
      <c r="C141" s="51">
        <v>70241</v>
      </c>
    </row>
    <row r="142" spans="1:3" ht="17.25">
      <c r="A142" s="49" t="s">
        <v>113</v>
      </c>
      <c r="B142" s="50" t="s">
        <v>117</v>
      </c>
      <c r="C142" s="51">
        <v>2508800</v>
      </c>
    </row>
    <row r="143" spans="1:3" ht="17.25">
      <c r="A143" s="49" t="s">
        <v>113</v>
      </c>
      <c r="B143" s="50" t="s">
        <v>118</v>
      </c>
      <c r="C143" s="51">
        <v>23198</v>
      </c>
    </row>
    <row r="144" spans="1:3" ht="17.25">
      <c r="A144" s="49" t="s">
        <v>113</v>
      </c>
      <c r="B144" s="50" t="s">
        <v>119</v>
      </c>
      <c r="C144" s="51">
        <v>1973</v>
      </c>
    </row>
    <row r="145" spans="1:3" ht="17.25">
      <c r="A145" s="49" t="s">
        <v>113</v>
      </c>
      <c r="B145" s="50" t="s">
        <v>120</v>
      </c>
      <c r="C145" s="51">
        <v>23543</v>
      </c>
    </row>
    <row r="146" spans="1:3" ht="30">
      <c r="A146" s="49" t="s">
        <v>113</v>
      </c>
      <c r="B146" s="50" t="s">
        <v>121</v>
      </c>
      <c r="C146" s="51">
        <v>5000</v>
      </c>
    </row>
    <row r="147" spans="1:3" ht="30">
      <c r="A147" s="49" t="s">
        <v>113</v>
      </c>
      <c r="B147" s="50" t="s">
        <v>121</v>
      </c>
      <c r="C147" s="51">
        <v>5000</v>
      </c>
    </row>
    <row r="148" spans="1:3" ht="30">
      <c r="A148" s="49" t="s">
        <v>113</v>
      </c>
      <c r="B148" s="50" t="s">
        <v>121</v>
      </c>
      <c r="C148" s="51">
        <v>5000</v>
      </c>
    </row>
    <row r="149" spans="1:3" ht="30">
      <c r="A149" s="49" t="s">
        <v>113</v>
      </c>
      <c r="B149" s="50" t="s">
        <v>121</v>
      </c>
      <c r="C149" s="51">
        <v>5000</v>
      </c>
    </row>
    <row r="150" spans="1:3" ht="17.25">
      <c r="A150" s="49" t="s">
        <v>113</v>
      </c>
      <c r="B150" s="50" t="s">
        <v>122</v>
      </c>
      <c r="C150" s="51">
        <v>17039</v>
      </c>
    </row>
    <row r="151" spans="1:3" ht="17.25">
      <c r="A151" s="49" t="s">
        <v>113</v>
      </c>
      <c r="B151" s="50" t="s">
        <v>122</v>
      </c>
      <c r="C151" s="51">
        <v>17039</v>
      </c>
    </row>
    <row r="152" spans="1:3" ht="17.25">
      <c r="A152" s="49" t="s">
        <v>113</v>
      </c>
      <c r="B152" s="50" t="s">
        <v>122</v>
      </c>
      <c r="C152" s="51">
        <v>17039</v>
      </c>
    </row>
    <row r="153" spans="1:3" ht="17.25">
      <c r="A153" s="49" t="s">
        <v>113</v>
      </c>
      <c r="B153" s="50" t="s">
        <v>122</v>
      </c>
      <c r="C153" s="51">
        <v>17039</v>
      </c>
    </row>
    <row r="154" spans="1:3" ht="30">
      <c r="A154" s="49" t="s">
        <v>123</v>
      </c>
      <c r="B154" s="50" t="s">
        <v>124</v>
      </c>
      <c r="C154" s="51">
        <v>15000</v>
      </c>
    </row>
    <row r="155" spans="1:3" ht="30">
      <c r="A155" s="49" t="s">
        <v>125</v>
      </c>
      <c r="B155" s="50" t="s">
        <v>126</v>
      </c>
      <c r="C155" s="51">
        <v>5000</v>
      </c>
    </row>
    <row r="156" spans="1:3" ht="30">
      <c r="A156" s="49" t="s">
        <v>125</v>
      </c>
      <c r="B156" s="50" t="s">
        <v>126</v>
      </c>
      <c r="C156" s="51">
        <v>5000</v>
      </c>
    </row>
    <row r="157" spans="1:3" ht="30">
      <c r="A157" s="49" t="s">
        <v>125</v>
      </c>
      <c r="B157" s="50" t="s">
        <v>126</v>
      </c>
      <c r="C157" s="51">
        <v>5000</v>
      </c>
    </row>
    <row r="158" spans="1:3" ht="30">
      <c r="A158" s="49" t="s">
        <v>125</v>
      </c>
      <c r="B158" s="50" t="s">
        <v>126</v>
      </c>
      <c r="C158" s="51">
        <v>5000</v>
      </c>
    </row>
    <row r="159" spans="1:3" ht="17.25">
      <c r="A159" s="49" t="s">
        <v>125</v>
      </c>
      <c r="B159" s="50" t="s">
        <v>127</v>
      </c>
      <c r="C159" s="51">
        <v>73500</v>
      </c>
    </row>
    <row r="160" spans="1:3" ht="17.25">
      <c r="A160" s="49" t="s">
        <v>125</v>
      </c>
      <c r="B160" s="50" t="s">
        <v>127</v>
      </c>
      <c r="C160" s="51">
        <v>73500</v>
      </c>
    </row>
    <row r="161" spans="1:3" ht="17.25">
      <c r="A161" s="49" t="s">
        <v>125</v>
      </c>
      <c r="B161" s="50" t="s">
        <v>127</v>
      </c>
      <c r="C161" s="51">
        <v>73500</v>
      </c>
    </row>
    <row r="162" spans="1:3" ht="17.25">
      <c r="A162" s="49" t="s">
        <v>125</v>
      </c>
      <c r="B162" s="50" t="s">
        <v>127</v>
      </c>
      <c r="C162" s="51">
        <v>73500</v>
      </c>
    </row>
    <row r="163" spans="1:3" ht="30">
      <c r="A163" s="49" t="s">
        <v>125</v>
      </c>
      <c r="B163" s="50" t="s">
        <v>128</v>
      </c>
      <c r="C163" s="51">
        <v>535685</v>
      </c>
    </row>
    <row r="164" spans="1:3" ht="30">
      <c r="A164" s="49" t="s">
        <v>125</v>
      </c>
      <c r="B164" s="50" t="s">
        <v>129</v>
      </c>
      <c r="C164" s="51">
        <v>50000</v>
      </c>
    </row>
    <row r="165" spans="1:3" ht="30">
      <c r="A165" s="49" t="s">
        <v>125</v>
      </c>
      <c r="B165" s="50" t="s">
        <v>130</v>
      </c>
      <c r="C165" s="51">
        <v>50000</v>
      </c>
    </row>
    <row r="166" spans="1:3" ht="17.25">
      <c r="A166" s="49" t="s">
        <v>131</v>
      </c>
      <c r="B166" s="50" t="s">
        <v>132</v>
      </c>
      <c r="C166" s="51">
        <v>9917</v>
      </c>
    </row>
    <row r="167" spans="1:3" ht="17.25">
      <c r="A167" s="49" t="s">
        <v>131</v>
      </c>
      <c r="B167" s="50" t="s">
        <v>133</v>
      </c>
      <c r="C167" s="51">
        <v>8333</v>
      </c>
    </row>
    <row r="168" spans="1:3" ht="17.25">
      <c r="A168" s="49" t="s">
        <v>131</v>
      </c>
      <c r="B168" s="50" t="s">
        <v>134</v>
      </c>
      <c r="C168" s="51">
        <v>49800</v>
      </c>
    </row>
    <row r="169" spans="1:3" ht="17.25">
      <c r="A169" s="49" t="s">
        <v>131</v>
      </c>
      <c r="B169" s="50" t="s">
        <v>135</v>
      </c>
      <c r="C169" s="51">
        <v>6000</v>
      </c>
    </row>
    <row r="170" spans="1:3" ht="17.25">
      <c r="A170" s="49" t="s">
        <v>131</v>
      </c>
      <c r="B170" s="50" t="s">
        <v>136</v>
      </c>
      <c r="C170" s="51">
        <v>2094</v>
      </c>
    </row>
    <row r="171" spans="1:3" ht="17.25">
      <c r="A171" s="49" t="s">
        <v>131</v>
      </c>
      <c r="B171" s="50" t="s">
        <v>137</v>
      </c>
      <c r="C171" s="51">
        <v>16200</v>
      </c>
    </row>
    <row r="172" spans="1:3" ht="17.25">
      <c r="A172" s="49" t="s">
        <v>138</v>
      </c>
      <c r="B172" s="50" t="s">
        <v>139</v>
      </c>
      <c r="C172" s="51">
        <v>34500</v>
      </c>
    </row>
    <row r="173" spans="1:3" ht="17.25">
      <c r="A173" s="49" t="s">
        <v>138</v>
      </c>
      <c r="B173" s="50" t="s">
        <v>140</v>
      </c>
      <c r="C173" s="51">
        <v>12000</v>
      </c>
    </row>
    <row r="174" spans="1:3" ht="30">
      <c r="A174" s="49" t="s">
        <v>141</v>
      </c>
      <c r="B174" s="50" t="s">
        <v>142</v>
      </c>
      <c r="C174" s="51">
        <v>30</v>
      </c>
    </row>
    <row r="175" spans="1:3" ht="30">
      <c r="A175" s="49" t="s">
        <v>141</v>
      </c>
      <c r="B175" s="50" t="s">
        <v>142</v>
      </c>
      <c r="C175" s="51">
        <v>30</v>
      </c>
    </row>
    <row r="176" spans="1:3" ht="30">
      <c r="A176" s="49" t="s">
        <v>141</v>
      </c>
      <c r="B176" s="50" t="s">
        <v>142</v>
      </c>
      <c r="C176" s="51">
        <v>30</v>
      </c>
    </row>
    <row r="177" spans="1:3" ht="30">
      <c r="A177" s="49" t="s">
        <v>141</v>
      </c>
      <c r="B177" s="50" t="s">
        <v>142</v>
      </c>
      <c r="C177" s="51">
        <v>30</v>
      </c>
    </row>
    <row r="178" spans="1:3" ht="17.25">
      <c r="A178" s="49" t="s">
        <v>141</v>
      </c>
      <c r="B178" s="50" t="s">
        <v>143</v>
      </c>
      <c r="C178" s="51">
        <v>18000</v>
      </c>
    </row>
    <row r="179" spans="1:3" ht="17.25">
      <c r="A179" s="49" t="s">
        <v>141</v>
      </c>
      <c r="B179" s="50" t="s">
        <v>144</v>
      </c>
      <c r="C179" s="51">
        <v>27570</v>
      </c>
    </row>
    <row r="180" spans="1:3" ht="17.25">
      <c r="A180" s="49" t="s">
        <v>141</v>
      </c>
      <c r="B180" s="50" t="s">
        <v>145</v>
      </c>
      <c r="C180" s="51">
        <v>2000</v>
      </c>
    </row>
    <row r="181" spans="1:3" ht="17.25">
      <c r="A181" s="49" t="s">
        <v>141</v>
      </c>
      <c r="B181" s="50" t="s">
        <v>145</v>
      </c>
      <c r="C181" s="51">
        <v>2000</v>
      </c>
    </row>
    <row r="182" spans="1:3" ht="17.25">
      <c r="A182" s="49" t="s">
        <v>141</v>
      </c>
      <c r="B182" s="50" t="s">
        <v>145</v>
      </c>
      <c r="C182" s="51">
        <v>2000</v>
      </c>
    </row>
    <row r="183" spans="1:3" ht="17.25">
      <c r="A183" s="49" t="s">
        <v>141</v>
      </c>
      <c r="B183" s="50" t="s">
        <v>145</v>
      </c>
      <c r="C183" s="51">
        <v>2000</v>
      </c>
    </row>
    <row r="184" spans="1:3" ht="30">
      <c r="A184" s="49" t="s">
        <v>141</v>
      </c>
      <c r="B184" s="50" t="s">
        <v>146</v>
      </c>
      <c r="C184" s="51">
        <v>20000</v>
      </c>
    </row>
    <row r="185" spans="1:3" ht="17.25">
      <c r="A185" s="49" t="s">
        <v>147</v>
      </c>
      <c r="B185" s="50" t="s">
        <v>148</v>
      </c>
      <c r="C185" s="51">
        <v>4275</v>
      </c>
    </row>
    <row r="186" spans="1:3" ht="30">
      <c r="A186" s="49" t="s">
        <v>147</v>
      </c>
      <c r="B186" s="50" t="s">
        <v>149</v>
      </c>
      <c r="C186" s="51">
        <v>4500</v>
      </c>
    </row>
    <row r="187" spans="1:3" ht="17.25">
      <c r="A187" s="49" t="s">
        <v>150</v>
      </c>
      <c r="B187" s="50" t="s">
        <v>151</v>
      </c>
      <c r="C187" s="51">
        <v>32000</v>
      </c>
    </row>
    <row r="188" spans="1:3" ht="30">
      <c r="A188" s="49" t="s">
        <v>150</v>
      </c>
      <c r="B188" s="50" t="s">
        <v>152</v>
      </c>
      <c r="C188" s="51">
        <v>20000</v>
      </c>
    </row>
    <row r="189" spans="1:3" ht="17.25">
      <c r="A189" s="49" t="s">
        <v>150</v>
      </c>
      <c r="B189" s="50" t="s">
        <v>153</v>
      </c>
      <c r="C189" s="51">
        <v>3429</v>
      </c>
    </row>
    <row r="190" spans="1:3" ht="17.25">
      <c r="A190" s="49" t="s">
        <v>154</v>
      </c>
      <c r="B190" s="50" t="s">
        <v>155</v>
      </c>
      <c r="C190" s="51">
        <v>22335</v>
      </c>
    </row>
    <row r="191" spans="1:3" ht="30">
      <c r="A191" s="49" t="s">
        <v>125</v>
      </c>
      <c r="B191" s="50" t="s">
        <v>156</v>
      </c>
      <c r="C191" s="51">
        <v>15000</v>
      </c>
    </row>
    <row r="192" spans="1:3" ht="17.25">
      <c r="A192" s="49" t="s">
        <v>154</v>
      </c>
      <c r="B192" s="50"/>
      <c r="C192" s="51"/>
    </row>
    <row r="193" spans="1:3" ht="17.25">
      <c r="A193" s="49" t="s">
        <v>154</v>
      </c>
      <c r="B193" s="50" t="s">
        <v>157</v>
      </c>
      <c r="C193" s="51">
        <v>16000</v>
      </c>
    </row>
    <row r="194" spans="1:3" ht="30">
      <c r="A194" s="49" t="s">
        <v>154</v>
      </c>
      <c r="B194" s="50" t="s">
        <v>158</v>
      </c>
      <c r="C194" s="51">
        <v>144625</v>
      </c>
    </row>
    <row r="195" spans="1:3" ht="17.25">
      <c r="A195" s="49" t="s">
        <v>154</v>
      </c>
      <c r="B195" s="50" t="s">
        <v>159</v>
      </c>
      <c r="C195" s="51">
        <v>7000</v>
      </c>
    </row>
    <row r="196" spans="1:3" ht="17.25">
      <c r="A196" s="49" t="s">
        <v>154</v>
      </c>
      <c r="B196" s="50" t="s">
        <v>160</v>
      </c>
      <c r="C196" s="51">
        <v>5340</v>
      </c>
    </row>
    <row r="197" spans="1:3" ht="17.25">
      <c r="A197" s="49" t="s">
        <v>154</v>
      </c>
      <c r="B197" s="50" t="s">
        <v>161</v>
      </c>
      <c r="C197" s="51">
        <v>10500</v>
      </c>
    </row>
    <row r="198" spans="1:3" ht="17.25">
      <c r="A198" s="49" t="s">
        <v>154</v>
      </c>
      <c r="B198" s="50" t="s">
        <v>162</v>
      </c>
      <c r="C198" s="51">
        <v>60000</v>
      </c>
    </row>
    <row r="199" spans="1:3" ht="30">
      <c r="A199" s="49" t="s">
        <v>154</v>
      </c>
      <c r="B199" s="50" t="s">
        <v>163</v>
      </c>
      <c r="C199" s="51">
        <v>40000</v>
      </c>
    </row>
    <row r="200" spans="1:3" ht="17.25">
      <c r="A200" s="49" t="s">
        <v>154</v>
      </c>
      <c r="B200" s="50" t="s">
        <v>164</v>
      </c>
      <c r="C200" s="51">
        <v>24175</v>
      </c>
    </row>
    <row r="201" spans="1:3" ht="17.25">
      <c r="A201" s="49" t="s">
        <v>154</v>
      </c>
      <c r="B201" s="50" t="s">
        <v>165</v>
      </c>
      <c r="C201" s="51">
        <v>356080</v>
      </c>
    </row>
    <row r="202" spans="1:3" ht="17.25">
      <c r="A202" s="49" t="s">
        <v>154</v>
      </c>
      <c r="B202" s="50" t="s">
        <v>166</v>
      </c>
      <c r="C202" s="51">
        <v>185600</v>
      </c>
    </row>
    <row r="203" spans="1:3" ht="17.25">
      <c r="A203" s="49" t="s">
        <v>154</v>
      </c>
      <c r="B203" s="50" t="s">
        <v>167</v>
      </c>
      <c r="C203" s="51">
        <v>166005</v>
      </c>
    </row>
    <row r="204" spans="1:3" ht="30">
      <c r="A204" s="49" t="s">
        <v>154</v>
      </c>
      <c r="B204" s="50" t="s">
        <v>168</v>
      </c>
      <c r="C204" s="51">
        <v>5000</v>
      </c>
    </row>
    <row r="205" spans="1:3" ht="30">
      <c r="A205" s="49" t="s">
        <v>154</v>
      </c>
      <c r="B205" s="50" t="s">
        <v>168</v>
      </c>
      <c r="C205" s="51">
        <v>5000</v>
      </c>
    </row>
    <row r="206" spans="1:3" ht="30">
      <c r="A206" s="49" t="s">
        <v>154</v>
      </c>
      <c r="B206" s="50" t="s">
        <v>168</v>
      </c>
      <c r="C206" s="51">
        <v>5000</v>
      </c>
    </row>
    <row r="207" spans="1:3" ht="30">
      <c r="A207" s="49" t="s">
        <v>154</v>
      </c>
      <c r="B207" s="50" t="s">
        <v>168</v>
      </c>
      <c r="C207" s="51">
        <v>5000</v>
      </c>
    </row>
    <row r="208" spans="1:3" ht="17.25">
      <c r="A208" s="49" t="s">
        <v>154</v>
      </c>
      <c r="B208" s="50" t="s">
        <v>169</v>
      </c>
      <c r="C208" s="51">
        <v>128000</v>
      </c>
    </row>
    <row r="209" spans="1:3" ht="17.25">
      <c r="A209" s="49" t="s">
        <v>154</v>
      </c>
      <c r="B209" s="50" t="s">
        <v>170</v>
      </c>
      <c r="C209" s="51">
        <v>471000</v>
      </c>
    </row>
    <row r="210" spans="1:3" ht="17.25">
      <c r="A210" s="49" t="s">
        <v>154</v>
      </c>
      <c r="B210" s="50" t="s">
        <v>170</v>
      </c>
      <c r="C210" s="51">
        <v>471000</v>
      </c>
    </row>
    <row r="211" spans="1:3" ht="17.25">
      <c r="A211" s="49" t="s">
        <v>154</v>
      </c>
      <c r="B211" s="50" t="s">
        <v>170</v>
      </c>
      <c r="C211" s="51">
        <v>471000</v>
      </c>
    </row>
    <row r="212" spans="1:3" ht="17.25">
      <c r="A212" s="49" t="s">
        <v>154</v>
      </c>
      <c r="B212" s="50" t="s">
        <v>170</v>
      </c>
      <c r="C212" s="51">
        <v>471000</v>
      </c>
    </row>
    <row r="213" spans="1:3" ht="17.25">
      <c r="A213" s="49" t="s">
        <v>171</v>
      </c>
      <c r="B213" s="50" t="s">
        <v>172</v>
      </c>
      <c r="C213" s="51">
        <v>22000</v>
      </c>
    </row>
    <row r="214" spans="1:3" ht="17.25">
      <c r="A214" s="49" t="s">
        <v>171</v>
      </c>
      <c r="B214" s="50" t="s">
        <v>173</v>
      </c>
      <c r="C214" s="51">
        <v>813047</v>
      </c>
    </row>
    <row r="215" spans="1:3" ht="17.25">
      <c r="A215" s="49" t="s">
        <v>171</v>
      </c>
      <c r="B215" s="50" t="s">
        <v>174</v>
      </c>
      <c r="C215" s="51">
        <v>168092</v>
      </c>
    </row>
    <row r="216" spans="1:3" ht="17.25">
      <c r="A216" s="49" t="s">
        <v>171</v>
      </c>
      <c r="B216" s="50" t="s">
        <v>175</v>
      </c>
      <c r="C216" s="51">
        <v>1371198</v>
      </c>
    </row>
    <row r="217" spans="1:3" ht="17.25">
      <c r="A217" s="49" t="s">
        <v>171</v>
      </c>
      <c r="B217" s="50" t="s">
        <v>176</v>
      </c>
      <c r="C217" s="51">
        <v>2917</v>
      </c>
    </row>
    <row r="218" spans="1:3" ht="30">
      <c r="A218" s="49" t="s">
        <v>171</v>
      </c>
      <c r="B218" s="50" t="s">
        <v>177</v>
      </c>
      <c r="C218" s="51">
        <v>61271</v>
      </c>
    </row>
    <row r="219" spans="1:3" ht="17.25">
      <c r="A219" s="49" t="s">
        <v>171</v>
      </c>
      <c r="B219" s="50" t="s">
        <v>178</v>
      </c>
      <c r="C219" s="51">
        <v>496862</v>
      </c>
    </row>
    <row r="220" spans="1:3" ht="17.25">
      <c r="A220" s="49" t="s">
        <v>171</v>
      </c>
      <c r="B220" s="50" t="s">
        <v>179</v>
      </c>
      <c r="C220" s="51">
        <v>3429</v>
      </c>
    </row>
    <row r="221" spans="1:3" ht="17.25">
      <c r="A221" s="49" t="s">
        <v>171</v>
      </c>
      <c r="B221" s="50" t="s">
        <v>180</v>
      </c>
      <c r="C221" s="51">
        <v>14882</v>
      </c>
    </row>
    <row r="222" spans="1:3" ht="17.25">
      <c r="A222" s="49" t="s">
        <v>171</v>
      </c>
      <c r="B222" s="50" t="s">
        <v>181</v>
      </c>
      <c r="C222" s="51">
        <v>6533</v>
      </c>
    </row>
    <row r="223" spans="1:3" ht="17.25">
      <c r="A223" s="49" t="s">
        <v>171</v>
      </c>
      <c r="B223" s="50" t="s">
        <v>182</v>
      </c>
      <c r="C223" s="51">
        <v>12833</v>
      </c>
    </row>
    <row r="224" spans="1:3" ht="17.25">
      <c r="A224" s="49" t="s">
        <v>171</v>
      </c>
      <c r="B224" s="50" t="s">
        <v>183</v>
      </c>
      <c r="C224" s="51">
        <v>7050</v>
      </c>
    </row>
    <row r="225" spans="1:3" ht="17.25">
      <c r="A225" s="49" t="s">
        <v>171</v>
      </c>
      <c r="B225" s="50" t="s">
        <v>183</v>
      </c>
      <c r="C225" s="51">
        <v>7050</v>
      </c>
    </row>
    <row r="226" spans="1:3" ht="17.25">
      <c r="A226" s="49" t="s">
        <v>171</v>
      </c>
      <c r="B226" s="50" t="s">
        <v>183</v>
      </c>
      <c r="C226" s="51">
        <v>7050</v>
      </c>
    </row>
    <row r="227" spans="1:3" ht="17.25">
      <c r="A227" s="49" t="s">
        <v>171</v>
      </c>
      <c r="B227" s="50" t="s">
        <v>183</v>
      </c>
      <c r="C227" s="51">
        <v>7050</v>
      </c>
    </row>
    <row r="228" spans="1:3" ht="17.25">
      <c r="A228" s="49" t="s">
        <v>171</v>
      </c>
      <c r="B228" s="50" t="s">
        <v>184</v>
      </c>
      <c r="C228" s="51">
        <v>32160</v>
      </c>
    </row>
    <row r="229" spans="1:3" ht="17.25">
      <c r="A229" s="49" t="s">
        <v>171</v>
      </c>
      <c r="B229" s="50" t="s">
        <v>185</v>
      </c>
      <c r="C229" s="51">
        <v>21000</v>
      </c>
    </row>
    <row r="230" spans="1:3" ht="17.25">
      <c r="A230" s="49" t="s">
        <v>171</v>
      </c>
      <c r="B230" s="50" t="s">
        <v>186</v>
      </c>
      <c r="C230" s="51">
        <v>23205</v>
      </c>
    </row>
    <row r="231" spans="1:3" ht="17.25">
      <c r="A231" s="49" t="s">
        <v>171</v>
      </c>
      <c r="B231" s="50" t="s">
        <v>187</v>
      </c>
      <c r="C231" s="51">
        <v>14000</v>
      </c>
    </row>
    <row r="232" spans="1:3" ht="17.25">
      <c r="A232" s="49" t="s">
        <v>171</v>
      </c>
      <c r="B232" s="50" t="s">
        <v>188</v>
      </c>
      <c r="C232" s="51">
        <v>38372</v>
      </c>
    </row>
    <row r="233" spans="1:3" ht="17.25">
      <c r="A233" s="49" t="s">
        <v>171</v>
      </c>
      <c r="B233" s="50" t="s">
        <v>189</v>
      </c>
      <c r="C233" s="51">
        <v>24000</v>
      </c>
    </row>
    <row r="234" spans="1:3" ht="17.25">
      <c r="A234" s="49" t="s">
        <v>171</v>
      </c>
      <c r="B234" s="50" t="s">
        <v>190</v>
      </c>
      <c r="C234" s="51">
        <v>600</v>
      </c>
    </row>
    <row r="235" spans="1:3" ht="17.25">
      <c r="A235" s="49" t="s">
        <v>171</v>
      </c>
      <c r="B235" s="50" t="s">
        <v>190</v>
      </c>
      <c r="C235" s="51">
        <v>600</v>
      </c>
    </row>
    <row r="236" spans="1:3" ht="17.25">
      <c r="A236" s="49" t="s">
        <v>171</v>
      </c>
      <c r="B236" s="50" t="s">
        <v>190</v>
      </c>
      <c r="C236" s="51">
        <v>600</v>
      </c>
    </row>
    <row r="237" spans="1:3" ht="17.25">
      <c r="A237" s="49" t="s">
        <v>171</v>
      </c>
      <c r="B237" s="50" t="s">
        <v>190</v>
      </c>
      <c r="C237" s="51">
        <v>600</v>
      </c>
    </row>
    <row r="238" spans="1:3" ht="17.25">
      <c r="A238" s="49" t="s">
        <v>171</v>
      </c>
      <c r="B238" s="50" t="s">
        <v>191</v>
      </c>
      <c r="C238" s="51">
        <v>658533</v>
      </c>
    </row>
    <row r="239" spans="1:3" ht="30">
      <c r="A239" s="49" t="s">
        <v>171</v>
      </c>
      <c r="B239" s="50" t="s">
        <v>192</v>
      </c>
      <c r="C239" s="51">
        <v>15000</v>
      </c>
    </row>
    <row r="240" spans="1:3" ht="17.25">
      <c r="A240" s="49" t="s">
        <v>171</v>
      </c>
      <c r="B240" s="50" t="s">
        <v>193</v>
      </c>
      <c r="C240" s="51">
        <v>319050</v>
      </c>
    </row>
    <row r="241" spans="1:3" ht="30">
      <c r="A241" s="49" t="s">
        <v>171</v>
      </c>
      <c r="B241" s="50" t="s">
        <v>194</v>
      </c>
      <c r="C241" s="51">
        <v>11250</v>
      </c>
    </row>
    <row r="242" spans="1:3" ht="30">
      <c r="A242" s="49" t="s">
        <v>171</v>
      </c>
      <c r="B242" s="50" t="s">
        <v>195</v>
      </c>
      <c r="C242" s="51">
        <v>18000</v>
      </c>
    </row>
    <row r="243" spans="1:3" ht="17.25">
      <c r="A243" s="49" t="s">
        <v>171</v>
      </c>
      <c r="B243" s="50" t="s">
        <v>196</v>
      </c>
      <c r="C243" s="51">
        <v>11734</v>
      </c>
    </row>
    <row r="244" spans="1:3" ht="30">
      <c r="A244" s="49" t="s">
        <v>171</v>
      </c>
      <c r="B244" s="50" t="s">
        <v>197</v>
      </c>
      <c r="C244" s="51">
        <v>1232</v>
      </c>
    </row>
    <row r="245" spans="1:3" ht="17.25">
      <c r="A245" s="49" t="s">
        <v>171</v>
      </c>
      <c r="B245" s="50" t="s">
        <v>198</v>
      </c>
      <c r="C245" s="51">
        <v>1735</v>
      </c>
    </row>
    <row r="246" spans="1:3" ht="17.25">
      <c r="A246" s="49" t="s">
        <v>199</v>
      </c>
      <c r="B246" s="50" t="s">
        <v>200</v>
      </c>
      <c r="C246" s="51">
        <v>13533</v>
      </c>
    </row>
    <row r="247" spans="1:3" ht="17.25">
      <c r="A247" s="49" t="s">
        <v>199</v>
      </c>
      <c r="B247" s="50" t="s">
        <v>201</v>
      </c>
      <c r="C247" s="51">
        <v>26800000</v>
      </c>
    </row>
    <row r="248" spans="1:3" ht="17.25">
      <c r="A248" s="49" t="s">
        <v>199</v>
      </c>
      <c r="B248" s="50" t="s">
        <v>202</v>
      </c>
      <c r="C248" s="51">
        <v>1019760</v>
      </c>
    </row>
    <row r="249" spans="1:3" ht="17.25">
      <c r="A249" s="49" t="s">
        <v>203</v>
      </c>
      <c r="B249" s="50" t="s">
        <v>204</v>
      </c>
      <c r="C249" s="51">
        <v>20000</v>
      </c>
    </row>
    <row r="250" spans="1:3" ht="30">
      <c r="A250" s="49" t="s">
        <v>203</v>
      </c>
      <c r="B250" s="50" t="s">
        <v>205</v>
      </c>
      <c r="C250" s="51">
        <v>20000</v>
      </c>
    </row>
    <row r="251" spans="1:3" ht="17.25">
      <c r="A251" s="49" t="s">
        <v>203</v>
      </c>
      <c r="B251" s="50" t="s">
        <v>206</v>
      </c>
      <c r="C251" s="51">
        <v>1228046</v>
      </c>
    </row>
    <row r="252" spans="1:3" ht="17.25">
      <c r="A252" s="49" t="s">
        <v>203</v>
      </c>
      <c r="B252" s="50" t="s">
        <v>207</v>
      </c>
      <c r="C252" s="51">
        <v>2000</v>
      </c>
    </row>
    <row r="253" spans="1:3" ht="17.25">
      <c r="A253" s="49" t="s">
        <v>203</v>
      </c>
      <c r="B253" s="50" t="s">
        <v>208</v>
      </c>
      <c r="C253" s="51">
        <v>162654</v>
      </c>
    </row>
    <row r="254" spans="1:3" ht="30">
      <c r="A254" s="49" t="s">
        <v>203</v>
      </c>
      <c r="B254" s="50" t="s">
        <v>209</v>
      </c>
      <c r="C254" s="51">
        <v>12000</v>
      </c>
    </row>
    <row r="255" spans="1:3" ht="30">
      <c r="A255" s="49" t="s">
        <v>203</v>
      </c>
      <c r="B255" s="50" t="s">
        <v>210</v>
      </c>
      <c r="C255" s="51">
        <v>31610</v>
      </c>
    </row>
    <row r="256" spans="1:3" ht="17.25">
      <c r="A256" s="49" t="s">
        <v>203</v>
      </c>
      <c r="B256" s="50" t="s">
        <v>211</v>
      </c>
      <c r="C256" s="51">
        <v>10000</v>
      </c>
    </row>
    <row r="257" spans="1:3" ht="17.25">
      <c r="A257" s="49" t="s">
        <v>203</v>
      </c>
      <c r="B257" s="50" t="s">
        <v>212</v>
      </c>
      <c r="C257" s="51">
        <v>164610</v>
      </c>
    </row>
    <row r="258" spans="1:3" ht="30">
      <c r="A258" s="49" t="s">
        <v>203</v>
      </c>
      <c r="B258" s="50" t="s">
        <v>213</v>
      </c>
      <c r="C258" s="51">
        <v>5000</v>
      </c>
    </row>
    <row r="259" spans="1:3" ht="30">
      <c r="A259" s="49" t="s">
        <v>203</v>
      </c>
      <c r="B259" s="50" t="s">
        <v>213</v>
      </c>
      <c r="C259" s="51">
        <v>5000</v>
      </c>
    </row>
    <row r="260" spans="1:3" ht="30">
      <c r="A260" s="49" t="s">
        <v>203</v>
      </c>
      <c r="B260" s="50" t="s">
        <v>213</v>
      </c>
      <c r="C260" s="51">
        <v>5000</v>
      </c>
    </row>
    <row r="261" spans="1:3" ht="30">
      <c r="A261" s="49" t="s">
        <v>203</v>
      </c>
      <c r="B261" s="50" t="s">
        <v>213</v>
      </c>
      <c r="C261" s="51">
        <v>5000</v>
      </c>
    </row>
    <row r="262" spans="1:3" ht="17.25">
      <c r="A262" s="49" t="s">
        <v>203</v>
      </c>
      <c r="B262" s="50" t="s">
        <v>214</v>
      </c>
      <c r="C262" s="51">
        <v>10000</v>
      </c>
    </row>
    <row r="263" spans="1:3" ht="17.25">
      <c r="A263" s="49" t="s">
        <v>215</v>
      </c>
      <c r="B263" s="50" t="s">
        <v>216</v>
      </c>
      <c r="C263" s="51">
        <v>2680527</v>
      </c>
    </row>
    <row r="264" spans="1:3" ht="17.25">
      <c r="A264" s="49" t="s">
        <v>215</v>
      </c>
      <c r="B264" s="50" t="s">
        <v>217</v>
      </c>
      <c r="C264" s="51">
        <v>147000</v>
      </c>
    </row>
    <row r="265" spans="1:3" ht="30">
      <c r="A265" s="49" t="s">
        <v>215</v>
      </c>
      <c r="B265" s="50" t="s">
        <v>218</v>
      </c>
      <c r="C265" s="51">
        <v>4500</v>
      </c>
    </row>
    <row r="266" spans="1:3" ht="30">
      <c r="A266" s="49" t="s">
        <v>215</v>
      </c>
      <c r="B266" s="50" t="s">
        <v>219</v>
      </c>
      <c r="C266" s="51">
        <v>31500</v>
      </c>
    </row>
    <row r="267" spans="1:3" ht="17.25">
      <c r="A267" s="49" t="s">
        <v>220</v>
      </c>
      <c r="B267" s="50" t="s">
        <v>221</v>
      </c>
      <c r="C267" s="51">
        <v>20000</v>
      </c>
    </row>
    <row r="268" spans="1:3" ht="30">
      <c r="A268" s="49" t="s">
        <v>220</v>
      </c>
      <c r="B268" s="50" t="s">
        <v>222</v>
      </c>
      <c r="C268" s="51">
        <v>6741</v>
      </c>
    </row>
    <row r="269" spans="1:3" ht="30">
      <c r="A269" s="49" t="s">
        <v>220</v>
      </c>
      <c r="B269" s="50" t="s">
        <v>223</v>
      </c>
      <c r="C269" s="51">
        <v>4800</v>
      </c>
    </row>
    <row r="270" spans="1:3" ht="30">
      <c r="A270" s="49" t="s">
        <v>220</v>
      </c>
      <c r="B270" s="50" t="s">
        <v>224</v>
      </c>
      <c r="C270" s="51">
        <v>3010</v>
      </c>
    </row>
    <row r="271" spans="1:3" ht="17.25">
      <c r="A271" s="49" t="s">
        <v>220</v>
      </c>
      <c r="B271" s="50" t="s">
        <v>225</v>
      </c>
      <c r="C271" s="51">
        <v>32990</v>
      </c>
    </row>
    <row r="272" spans="1:3" ht="17.25">
      <c r="A272" s="49" t="s">
        <v>220</v>
      </c>
      <c r="B272" s="50" t="s">
        <v>226</v>
      </c>
      <c r="C272" s="51">
        <v>17000</v>
      </c>
    </row>
    <row r="273" spans="1:3" ht="17.25">
      <c r="A273" s="49" t="s">
        <v>220</v>
      </c>
      <c r="B273" s="50" t="s">
        <v>227</v>
      </c>
      <c r="C273" s="51">
        <v>9000</v>
      </c>
    </row>
    <row r="274" spans="1:3" ht="17.25">
      <c r="A274" s="49" t="s">
        <v>220</v>
      </c>
      <c r="B274" s="50" t="s">
        <v>228</v>
      </c>
      <c r="C274" s="51">
        <v>1290720</v>
      </c>
    </row>
    <row r="275" spans="1:3" ht="17.25">
      <c r="A275" s="49" t="s">
        <v>229</v>
      </c>
      <c r="B275" s="50" t="s">
        <v>230</v>
      </c>
      <c r="C275" s="51">
        <v>5682</v>
      </c>
    </row>
    <row r="276" spans="1:3" ht="17.25">
      <c r="A276" s="49" t="s">
        <v>229</v>
      </c>
      <c r="B276" s="50" t="s">
        <v>231</v>
      </c>
      <c r="C276" s="51">
        <v>559</v>
      </c>
    </row>
    <row r="277" spans="1:3" ht="17.25">
      <c r="A277" s="49" t="s">
        <v>229</v>
      </c>
      <c r="B277" s="50" t="s">
        <v>232</v>
      </c>
      <c r="C277" s="51">
        <v>4985</v>
      </c>
    </row>
    <row r="278" spans="1:3" ht="17.25">
      <c r="A278" s="49" t="s">
        <v>229</v>
      </c>
      <c r="B278" s="50" t="s">
        <v>233</v>
      </c>
      <c r="C278" s="51">
        <v>65000</v>
      </c>
    </row>
    <row r="279" spans="1:3" ht="17.25">
      <c r="A279" s="49" t="s">
        <v>229</v>
      </c>
      <c r="B279" s="50" t="s">
        <v>234</v>
      </c>
      <c r="C279" s="51">
        <v>85000</v>
      </c>
    </row>
    <row r="280" spans="1:3" ht="17.25">
      <c r="A280" s="49" t="s">
        <v>229</v>
      </c>
      <c r="B280" s="50" t="s">
        <v>235</v>
      </c>
      <c r="C280" s="51">
        <v>1311221</v>
      </c>
    </row>
    <row r="281" spans="1:3" ht="17.25">
      <c r="A281" s="49" t="s">
        <v>229</v>
      </c>
      <c r="B281" s="50" t="s">
        <v>236</v>
      </c>
      <c r="C281" s="51">
        <v>78000</v>
      </c>
    </row>
    <row r="282" spans="1:3" ht="17.25">
      <c r="A282" s="49" t="s">
        <v>229</v>
      </c>
      <c r="B282" s="50" t="s">
        <v>237</v>
      </c>
      <c r="C282" s="51">
        <v>45144</v>
      </c>
    </row>
    <row r="283" spans="1:3" ht="17.25">
      <c r="A283" s="49" t="s">
        <v>238</v>
      </c>
      <c r="B283" s="50" t="s">
        <v>239</v>
      </c>
      <c r="C283" s="51">
        <v>2975</v>
      </c>
    </row>
    <row r="284" spans="1:3" ht="17.25">
      <c r="A284" s="49" t="s">
        <v>238</v>
      </c>
      <c r="B284" s="50" t="s">
        <v>240</v>
      </c>
      <c r="C284" s="51">
        <v>5833</v>
      </c>
    </row>
    <row r="285" spans="1:3" ht="17.25">
      <c r="A285" s="49" t="s">
        <v>238</v>
      </c>
      <c r="B285" s="50" t="s">
        <v>241</v>
      </c>
      <c r="C285" s="51">
        <v>3617</v>
      </c>
    </row>
    <row r="286" spans="1:3" ht="17.25">
      <c r="A286" s="49" t="s">
        <v>238</v>
      </c>
      <c r="B286" s="50" t="s">
        <v>242</v>
      </c>
      <c r="C286" s="51">
        <v>2917</v>
      </c>
    </row>
    <row r="287" spans="1:3" ht="17.25">
      <c r="A287" s="49" t="s">
        <v>238</v>
      </c>
      <c r="B287" s="50" t="s">
        <v>243</v>
      </c>
      <c r="C287" s="51">
        <v>4167</v>
      </c>
    </row>
    <row r="288" spans="1:3" ht="30">
      <c r="A288" s="49" t="s">
        <v>244</v>
      </c>
      <c r="B288" s="50" t="s">
        <v>245</v>
      </c>
      <c r="C288" s="51">
        <v>7900</v>
      </c>
    </row>
    <row r="289" spans="1:3" ht="30">
      <c r="A289" s="49" t="s">
        <v>244</v>
      </c>
      <c r="B289" s="50" t="s">
        <v>246</v>
      </c>
      <c r="C289" s="51">
        <v>10500</v>
      </c>
    </row>
    <row r="290" spans="1:3" ht="30">
      <c r="A290" s="49" t="s">
        <v>244</v>
      </c>
      <c r="B290" s="50" t="s">
        <v>247</v>
      </c>
      <c r="C290" s="51">
        <v>18149</v>
      </c>
    </row>
    <row r="291" spans="1:3" ht="30">
      <c r="A291" s="49" t="s">
        <v>244</v>
      </c>
      <c r="B291" s="50" t="s">
        <v>248</v>
      </c>
      <c r="C291" s="51">
        <v>18336</v>
      </c>
    </row>
    <row r="292" spans="1:3" ht="30">
      <c r="A292" s="49" t="s">
        <v>244</v>
      </c>
      <c r="B292" s="50" t="s">
        <v>249</v>
      </c>
      <c r="C292" s="51">
        <v>4500</v>
      </c>
    </row>
    <row r="293" spans="1:3" ht="17.25">
      <c r="A293" s="49" t="s">
        <v>244</v>
      </c>
      <c r="B293" s="50" t="s">
        <v>250</v>
      </c>
      <c r="C293" s="51">
        <v>2618000</v>
      </c>
    </row>
    <row r="294" spans="1:3" ht="17.25">
      <c r="A294" s="49" t="s">
        <v>251</v>
      </c>
      <c r="B294" s="50" t="s">
        <v>252</v>
      </c>
      <c r="C294" s="51">
        <v>10000000</v>
      </c>
    </row>
    <row r="295" spans="1:3" ht="17.25">
      <c r="A295" s="49" t="s">
        <v>251</v>
      </c>
      <c r="B295" s="50" t="s">
        <v>253</v>
      </c>
      <c r="C295" s="51">
        <v>45000</v>
      </c>
    </row>
    <row r="296" spans="1:3" ht="17.25">
      <c r="A296" s="49" t="s">
        <v>254</v>
      </c>
      <c r="B296" s="50" t="s">
        <v>255</v>
      </c>
      <c r="C296" s="51">
        <v>21443</v>
      </c>
    </row>
    <row r="297" spans="1:3" ht="30">
      <c r="A297" s="49" t="s">
        <v>254</v>
      </c>
      <c r="B297" s="50" t="s">
        <v>256</v>
      </c>
      <c r="C297" s="51">
        <v>100</v>
      </c>
    </row>
    <row r="298" spans="1:3" ht="30">
      <c r="A298" s="49" t="s">
        <v>254</v>
      </c>
      <c r="B298" s="50" t="s">
        <v>256</v>
      </c>
      <c r="C298" s="51">
        <v>100</v>
      </c>
    </row>
    <row r="299" spans="1:3" ht="30">
      <c r="A299" s="49" t="s">
        <v>254</v>
      </c>
      <c r="B299" s="50" t="s">
        <v>256</v>
      </c>
      <c r="C299" s="51">
        <v>100</v>
      </c>
    </row>
    <row r="300" spans="1:3" ht="30">
      <c r="A300" s="49" t="s">
        <v>254</v>
      </c>
      <c r="B300" s="50" t="s">
        <v>256</v>
      </c>
      <c r="C300" s="51">
        <v>100</v>
      </c>
    </row>
    <row r="301" spans="1:3" ht="30">
      <c r="A301" s="49" t="s">
        <v>254</v>
      </c>
      <c r="B301" s="50" t="s">
        <v>257</v>
      </c>
      <c r="C301" s="51">
        <v>5000</v>
      </c>
    </row>
    <row r="302" spans="1:3" ht="30">
      <c r="A302" s="49" t="s">
        <v>254</v>
      </c>
      <c r="B302" s="50" t="s">
        <v>257</v>
      </c>
      <c r="C302" s="51">
        <v>5000</v>
      </c>
    </row>
    <row r="303" spans="1:3" ht="30">
      <c r="A303" s="49" t="s">
        <v>254</v>
      </c>
      <c r="B303" s="50" t="s">
        <v>257</v>
      </c>
      <c r="C303" s="51">
        <v>5000</v>
      </c>
    </row>
    <row r="304" spans="1:3" ht="30">
      <c r="A304" s="49" t="s">
        <v>254</v>
      </c>
      <c r="B304" s="50" t="s">
        <v>257</v>
      </c>
      <c r="C304" s="51">
        <v>5000</v>
      </c>
    </row>
    <row r="305" spans="1:3" ht="17.25">
      <c r="A305" s="49" t="s">
        <v>254</v>
      </c>
      <c r="B305" s="50" t="s">
        <v>258</v>
      </c>
      <c r="C305" s="51">
        <v>23507</v>
      </c>
    </row>
    <row r="306" spans="1:3" ht="30">
      <c r="A306" s="49" t="s">
        <v>254</v>
      </c>
      <c r="B306" s="50" t="s">
        <v>259</v>
      </c>
      <c r="C306" s="51">
        <v>8797</v>
      </c>
    </row>
    <row r="307" spans="1:3" ht="17.25">
      <c r="A307" s="49" t="s">
        <v>254</v>
      </c>
      <c r="B307" s="50" t="s">
        <v>260</v>
      </c>
      <c r="C307" s="51">
        <v>182608</v>
      </c>
    </row>
    <row r="308" spans="1:3" ht="17.25">
      <c r="A308" s="49" t="s">
        <v>254</v>
      </c>
      <c r="B308" s="50" t="s">
        <v>261</v>
      </c>
      <c r="C308" s="51">
        <v>26271</v>
      </c>
    </row>
    <row r="309" spans="1:3" ht="17.25">
      <c r="A309" s="49" t="s">
        <v>254</v>
      </c>
      <c r="B309" s="50" t="s">
        <v>262</v>
      </c>
      <c r="C309" s="51">
        <v>17000</v>
      </c>
    </row>
    <row r="310" spans="1:3" ht="17.25">
      <c r="A310" s="49" t="s">
        <v>254</v>
      </c>
      <c r="B310" s="50" t="s">
        <v>263</v>
      </c>
      <c r="C310" s="51">
        <v>3024</v>
      </c>
    </row>
    <row r="311" spans="1:3" ht="17.25">
      <c r="A311" s="49" t="s">
        <v>254</v>
      </c>
      <c r="B311" s="50" t="s">
        <v>264</v>
      </c>
      <c r="C311" s="51">
        <v>5318</v>
      </c>
    </row>
    <row r="312" spans="1:3" ht="17.25">
      <c r="A312" s="49" t="s">
        <v>254</v>
      </c>
      <c r="B312" s="50" t="s">
        <v>265</v>
      </c>
      <c r="C312" s="51">
        <v>3000</v>
      </c>
    </row>
    <row r="313" spans="1:3" ht="30">
      <c r="A313" s="49" t="s">
        <v>254</v>
      </c>
      <c r="B313" s="50" t="s">
        <v>266</v>
      </c>
      <c r="C313" s="51">
        <v>9424</v>
      </c>
    </row>
    <row r="314" spans="1:3" ht="30">
      <c r="A314" s="49" t="s">
        <v>254</v>
      </c>
      <c r="B314" s="50" t="s">
        <v>267</v>
      </c>
      <c r="C314" s="51">
        <v>4500</v>
      </c>
    </row>
    <row r="315" spans="1:3" ht="17.25">
      <c r="A315" s="49" t="s">
        <v>254</v>
      </c>
      <c r="B315" s="50" t="s">
        <v>268</v>
      </c>
      <c r="C315" s="51">
        <v>23333</v>
      </c>
    </row>
    <row r="316" spans="1:3" ht="17.25">
      <c r="A316" s="49" t="s">
        <v>254</v>
      </c>
      <c r="B316" s="50" t="s">
        <v>269</v>
      </c>
      <c r="C316" s="51">
        <v>44270</v>
      </c>
    </row>
    <row r="317" spans="1:3" ht="17.25">
      <c r="A317" s="49" t="s">
        <v>270</v>
      </c>
      <c r="B317" s="50" t="s">
        <v>271</v>
      </c>
      <c r="C317" s="51">
        <v>20000</v>
      </c>
    </row>
    <row r="318" spans="1:3" ht="17.25">
      <c r="A318" s="49" t="s">
        <v>270</v>
      </c>
      <c r="B318" s="50" t="s">
        <v>272</v>
      </c>
      <c r="C318" s="51">
        <v>3617</v>
      </c>
    </row>
    <row r="319" spans="1:3" ht="30">
      <c r="A319" s="49" t="s">
        <v>270</v>
      </c>
      <c r="B319" s="50" t="s">
        <v>273</v>
      </c>
      <c r="C319" s="51">
        <v>30000</v>
      </c>
    </row>
    <row r="320" spans="1:3" ht="30">
      <c r="A320" s="49" t="s">
        <v>270</v>
      </c>
      <c r="B320" s="50" t="s">
        <v>274</v>
      </c>
      <c r="C320" s="51">
        <v>20000</v>
      </c>
    </row>
    <row r="321" spans="1:3" ht="30">
      <c r="A321" s="49" t="s">
        <v>270</v>
      </c>
      <c r="B321" s="50" t="s">
        <v>275</v>
      </c>
      <c r="C321" s="51">
        <v>23350</v>
      </c>
    </row>
    <row r="322" spans="1:3" ht="30">
      <c r="A322" s="49" t="s">
        <v>270</v>
      </c>
      <c r="B322" s="50" t="s">
        <v>276</v>
      </c>
      <c r="C322" s="51">
        <v>30000</v>
      </c>
    </row>
    <row r="323" spans="1:3" ht="30">
      <c r="A323" s="49" t="s">
        <v>270</v>
      </c>
      <c r="B323" s="50" t="s">
        <v>277</v>
      </c>
      <c r="C323" s="51">
        <v>14400</v>
      </c>
    </row>
    <row r="324" spans="1:3" ht="30">
      <c r="A324" s="49" t="s">
        <v>270</v>
      </c>
      <c r="B324" s="50" t="s">
        <v>278</v>
      </c>
      <c r="C324" s="51">
        <v>16800</v>
      </c>
    </row>
    <row r="325" spans="1:3" ht="30">
      <c r="A325" s="49" t="s">
        <v>270</v>
      </c>
      <c r="B325" s="50" t="s">
        <v>279</v>
      </c>
      <c r="C325" s="51">
        <v>6000</v>
      </c>
    </row>
    <row r="326" spans="1:3" ht="30">
      <c r="A326" s="49" t="s">
        <v>270</v>
      </c>
      <c r="B326" s="50" t="s">
        <v>280</v>
      </c>
      <c r="C326" s="51">
        <v>50000</v>
      </c>
    </row>
    <row r="327" spans="1:3" ht="30">
      <c r="A327" s="49" t="s">
        <v>270</v>
      </c>
      <c r="B327" s="50" t="s">
        <v>281</v>
      </c>
      <c r="C327" s="51">
        <v>30000</v>
      </c>
    </row>
    <row r="328" spans="1:3" ht="17.25">
      <c r="A328" s="49" t="s">
        <v>282</v>
      </c>
      <c r="B328" s="50" t="s">
        <v>283</v>
      </c>
      <c r="C328" s="51">
        <v>12500</v>
      </c>
    </row>
    <row r="329" spans="1:3" ht="17.25">
      <c r="A329" s="49" t="s">
        <v>282</v>
      </c>
      <c r="B329" s="50" t="s">
        <v>284</v>
      </c>
      <c r="C329" s="51">
        <v>17039</v>
      </c>
    </row>
    <row r="330" spans="1:3" ht="17.25">
      <c r="A330" s="49" t="s">
        <v>282</v>
      </c>
      <c r="B330" s="50" t="s">
        <v>284</v>
      </c>
      <c r="C330" s="51">
        <v>17039</v>
      </c>
    </row>
    <row r="331" spans="1:3" ht="17.25">
      <c r="A331" s="49" t="s">
        <v>282</v>
      </c>
      <c r="B331" s="50" t="s">
        <v>284</v>
      </c>
      <c r="C331" s="51">
        <v>17039</v>
      </c>
    </row>
    <row r="332" spans="1:3" ht="17.25">
      <c r="A332" s="49" t="s">
        <v>282</v>
      </c>
      <c r="B332" s="50" t="s">
        <v>284</v>
      </c>
      <c r="C332" s="51">
        <v>17039</v>
      </c>
    </row>
    <row r="333" spans="1:3" ht="17.25">
      <c r="A333" s="49" t="s">
        <v>282</v>
      </c>
      <c r="B333" s="50" t="s">
        <v>285</v>
      </c>
      <c r="C333" s="51">
        <v>10500</v>
      </c>
    </row>
    <row r="334" spans="1:3" ht="30">
      <c r="A334" s="49" t="s">
        <v>282</v>
      </c>
      <c r="B334" s="50" t="s">
        <v>286</v>
      </c>
      <c r="C334" s="51">
        <v>7750</v>
      </c>
    </row>
    <row r="335" spans="1:3" ht="17.25">
      <c r="A335" s="49" t="s">
        <v>287</v>
      </c>
      <c r="B335" s="50" t="s">
        <v>288</v>
      </c>
      <c r="C335" s="51">
        <v>71519</v>
      </c>
    </row>
    <row r="336" spans="1:3" ht="17.25">
      <c r="A336" s="49" t="s">
        <v>287</v>
      </c>
      <c r="B336" s="50" t="s">
        <v>289</v>
      </c>
      <c r="C336" s="51">
        <v>7500</v>
      </c>
    </row>
    <row r="337" spans="1:3" ht="30">
      <c r="A337" s="49" t="s">
        <v>287</v>
      </c>
      <c r="B337" s="50" t="s">
        <v>290</v>
      </c>
      <c r="C337" s="51">
        <v>19500</v>
      </c>
    </row>
    <row r="338" spans="1:3" ht="30">
      <c r="A338" s="49" t="s">
        <v>287</v>
      </c>
      <c r="B338" s="50" t="s">
        <v>291</v>
      </c>
      <c r="C338" s="51">
        <v>4500</v>
      </c>
    </row>
    <row r="339" spans="1:3" ht="17.25">
      <c r="A339" s="49" t="s">
        <v>287</v>
      </c>
      <c r="B339" s="50" t="s">
        <v>292</v>
      </c>
      <c r="C339" s="51">
        <v>23381</v>
      </c>
    </row>
    <row r="340" spans="1:3" ht="17.25">
      <c r="A340" s="49" t="s">
        <v>293</v>
      </c>
      <c r="B340" s="50" t="s">
        <v>294</v>
      </c>
      <c r="C340" s="51">
        <v>20000</v>
      </c>
    </row>
    <row r="341" spans="1:3" ht="30">
      <c r="A341" s="49" t="s">
        <v>293</v>
      </c>
      <c r="B341" s="50" t="s">
        <v>295</v>
      </c>
      <c r="C341" s="51">
        <v>20000</v>
      </c>
    </row>
    <row r="342" spans="1:3" ht="17.25">
      <c r="A342" s="49" t="s">
        <v>293</v>
      </c>
      <c r="B342" s="50" t="s">
        <v>296</v>
      </c>
      <c r="C342" s="51">
        <v>72000</v>
      </c>
    </row>
    <row r="343" spans="1:3" ht="30">
      <c r="A343" s="49" t="s">
        <v>293</v>
      </c>
      <c r="B343" s="50" t="s">
        <v>297</v>
      </c>
      <c r="C343" s="51">
        <v>20000</v>
      </c>
    </row>
    <row r="344" spans="1:3" ht="30">
      <c r="A344" s="49" t="s">
        <v>298</v>
      </c>
      <c r="B344" s="50" t="s">
        <v>299</v>
      </c>
      <c r="C344" s="51">
        <v>13500</v>
      </c>
    </row>
    <row r="345" spans="1:3" ht="17.25">
      <c r="A345" s="49" t="s">
        <v>298</v>
      </c>
      <c r="B345" s="50" t="s">
        <v>300</v>
      </c>
      <c r="C345" s="51">
        <v>28500</v>
      </c>
    </row>
    <row r="346" spans="1:3" ht="30">
      <c r="A346" s="49" t="s">
        <v>298</v>
      </c>
      <c r="B346" s="50" t="s">
        <v>301</v>
      </c>
      <c r="C346" s="51">
        <v>11830</v>
      </c>
    </row>
    <row r="347" spans="1:3" ht="30">
      <c r="A347" s="49" t="s">
        <v>302</v>
      </c>
      <c r="B347" s="50" t="s">
        <v>303</v>
      </c>
      <c r="C347" s="51">
        <v>12000</v>
      </c>
    </row>
    <row r="348" spans="1:3" ht="30">
      <c r="A348" s="49" t="s">
        <v>302</v>
      </c>
      <c r="B348" s="50" t="s">
        <v>304</v>
      </c>
      <c r="C348" s="51">
        <v>20000</v>
      </c>
    </row>
    <row r="349" spans="1:3" ht="17.25">
      <c r="A349" s="52" t="s">
        <v>305</v>
      </c>
      <c r="B349" s="53" t="s">
        <v>306</v>
      </c>
      <c r="C349" s="55">
        <v>12000</v>
      </c>
    </row>
    <row r="350" spans="1:3" ht="17.25">
      <c r="A350" s="56" t="s">
        <v>305</v>
      </c>
      <c r="B350" s="56" t="s">
        <v>307</v>
      </c>
      <c r="C350" s="57">
        <v>20000</v>
      </c>
    </row>
    <row r="351" spans="1:3" ht="29.25" customHeight="1">
      <c r="A351" s="56" t="s">
        <v>305</v>
      </c>
      <c r="B351" s="56" t="s">
        <v>308</v>
      </c>
      <c r="C351" s="57">
        <v>89996</v>
      </c>
    </row>
    <row r="352" spans="1:3" ht="33.75" customHeight="1">
      <c r="A352" s="58" t="s">
        <v>415</v>
      </c>
      <c r="B352" s="59"/>
      <c r="C352" s="60">
        <f>SUM(C3:C351)</f>
        <v>105206164</v>
      </c>
    </row>
  </sheetData>
  <mergeCells count="1">
    <mergeCell ref="A1:C1"/>
  </mergeCells>
  <printOptions horizontalCentered="1"/>
  <pageMargins left="0.1968503937007874" right="0.1968503937007874" top="0.31496062992125984" bottom="0.4330708661417323" header="0" footer="0.1968503937007874"/>
  <pageSetup horizontalDpi="600" verticalDpi="600" orientation="portrait" paperSize="9" scale="70" r:id="rId1"/>
  <headerFooter alignWithMargins="0">
    <oddFooter>&amp;C第&amp;P頁，共&amp;N頁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g161674</dc:creator>
  <cp:keywords/>
  <dc:description/>
  <cp:lastModifiedBy>g161674</cp:lastModifiedBy>
  <dcterms:created xsi:type="dcterms:W3CDTF">2016-04-11T03:22:18Z</dcterms:created>
  <dcterms:modified xsi:type="dcterms:W3CDTF">2016-04-18T01:16:19Z</dcterms:modified>
  <cp:category/>
  <cp:version/>
  <cp:contentType/>
  <cp:contentStatus/>
</cp:coreProperties>
</file>